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3489cfa443678a/WM7015 BRANCH OPERATIONS/PERSONAL WORKING AREA/"/>
    </mc:Choice>
  </mc:AlternateContent>
  <xr:revisionPtr revIDLastSave="4310" documentId="13_ncr:1_{478C32C1-D3CB-4E3F-BA07-B081D3A32EAC}" xr6:coauthVersionLast="47" xr6:coauthVersionMax="47" xr10:uidLastSave="{C526639F-8758-4865-88EB-5733F99742B7}"/>
  <bookViews>
    <workbookView showSheetTabs="0" xWindow="-120" yWindow="-120" windowWidth="19440" windowHeight="14880" xr2:uid="{478D606A-72DA-48F4-89BB-B1970B4BE414}"/>
  </bookViews>
  <sheets>
    <sheet name="WELFARE ASS INC EXP FORM" sheetId="1" r:id="rId1"/>
    <sheet name="Sheet1" sheetId="4" state="hidden" r:id="rId2"/>
    <sheet name="Payment Frequencies" sheetId="2" state="hidden" r:id="rId3"/>
    <sheet name="Benefits Rates" sheetId="3" state="hidden" r:id="rId4"/>
  </sheets>
  <definedNames>
    <definedName name="_xlnm._FilterDatabase" localSheetId="0" hidden="1">'WELFARE ASS INC EXP FORM'!$B$157:$F$161</definedName>
    <definedName name="_xlnm.Criteria" localSheetId="0">'WELFARE ASS INC EXP FORM'!$H$5:$H$10</definedName>
    <definedName name="_xlnm.Print_Area" localSheetId="0">'WELFARE ASS INC EXP FORM'!$B$1:$H$270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1" l="1"/>
  <c r="C34" i="1"/>
  <c r="C31" i="1"/>
  <c r="G246" i="1" a="1"/>
  <c r="G246" i="1" s="1"/>
  <c r="G247" i="1" a="1"/>
  <c r="G247" i="1" s="1"/>
  <c r="G248" i="1" a="1"/>
  <c r="G248" i="1" s="1"/>
  <c r="G249" i="1" a="1"/>
  <c r="G249" i="1" s="1"/>
  <c r="G250" i="1" a="1"/>
  <c r="G250" i="1" s="1"/>
  <c r="G251" i="1" a="1"/>
  <c r="G251" i="1" s="1"/>
  <c r="G252" i="1" a="1"/>
  <c r="G252" i="1" s="1"/>
  <c r="G253" i="1" a="1"/>
  <c r="G253" i="1" s="1"/>
  <c r="G254" i="1" a="1"/>
  <c r="G254" i="1" s="1"/>
  <c r="G255" i="1" a="1"/>
  <c r="G255" i="1" s="1"/>
  <c r="G256" i="1" a="1"/>
  <c r="G256" i="1" s="1"/>
  <c r="G230" i="1" a="1"/>
  <c r="G230" i="1" s="1"/>
  <c r="G231" i="1" a="1"/>
  <c r="G231" i="1" s="1"/>
  <c r="G232" i="1" a="1"/>
  <c r="G232" i="1" s="1"/>
  <c r="G233" i="1" a="1"/>
  <c r="G233" i="1" s="1"/>
  <c r="G234" i="1" a="1"/>
  <c r="G234" i="1" s="1"/>
  <c r="G235" i="1" a="1"/>
  <c r="G235" i="1" s="1"/>
  <c r="G214" i="1" a="1"/>
  <c r="G214" i="1" s="1"/>
  <c r="G215" i="1" a="1"/>
  <c r="G215" i="1" s="1"/>
  <c r="G216" i="1" a="1"/>
  <c r="G216" i="1" s="1"/>
  <c r="G217" i="1" a="1"/>
  <c r="G217" i="1" s="1"/>
  <c r="F44" i="1" a="1"/>
  <c r="F44" i="1" s="1"/>
  <c r="F45" i="1" a="1"/>
  <c r="F45" i="1" s="1"/>
  <c r="D223" i="1"/>
  <c r="D240" i="1"/>
  <c r="H240" i="1"/>
  <c r="G213" i="1" a="1"/>
  <c r="G213" i="1" s="1"/>
  <c r="G218" i="1" a="1"/>
  <c r="G218" i="1" s="1"/>
  <c r="G219" i="1" a="1"/>
  <c r="G219" i="1" s="1"/>
  <c r="G220" i="1" a="1"/>
  <c r="G220" i="1" s="1"/>
  <c r="G221" i="1" a="1"/>
  <c r="G221" i="1" s="1"/>
  <c r="G222" i="1" a="1"/>
  <c r="G222" i="1" s="1"/>
  <c r="G212" i="1" a="1"/>
  <c r="G212" i="1" s="1"/>
  <c r="G228" i="1" a="1"/>
  <c r="G228" i="1" s="1"/>
  <c r="G245" i="1" a="1"/>
  <c r="G245" i="1" s="1"/>
  <c r="G229" i="1" a="1"/>
  <c r="G229" i="1" s="1"/>
  <c r="G236" i="1" a="1"/>
  <c r="G236" i="1" s="1"/>
  <c r="G237" i="1" a="1"/>
  <c r="G237" i="1" s="1"/>
  <c r="G238" i="1" a="1"/>
  <c r="G238" i="1" s="1"/>
  <c r="G239" i="1" a="1"/>
  <c r="G239" i="1" s="1"/>
  <c r="C270" i="1"/>
  <c r="F70" i="1" a="1"/>
  <c r="F70" i="1" s="1"/>
  <c r="F71" i="1" a="1"/>
  <c r="F71" i="1" s="1"/>
  <c r="F72" i="1" a="1"/>
  <c r="F72" i="1" s="1"/>
  <c r="F58" i="1" a="1"/>
  <c r="F58" i="1" s="1"/>
  <c r="F59" i="1" a="1"/>
  <c r="F59" i="1" s="1"/>
  <c r="F68" i="1" a="1"/>
  <c r="F68" i="1" s="1"/>
  <c r="F52" i="1" a="1"/>
  <c r="F52" i="1" s="1"/>
  <c r="F54" i="1" a="1"/>
  <c r="F54" i="1" s="1"/>
  <c r="F63" i="1" a="1"/>
  <c r="F63" i="1" s="1"/>
  <c r="F61" i="1" a="1"/>
  <c r="F61" i="1" s="1"/>
  <c r="F60" i="1" a="1"/>
  <c r="F60" i="1" s="1"/>
  <c r="F66" i="1" a="1"/>
  <c r="F66" i="1" s="1"/>
  <c r="F64" i="1" a="1"/>
  <c r="F64" i="1" s="1"/>
  <c r="F53" i="1" a="1"/>
  <c r="F53" i="1" s="1"/>
  <c r="F47" i="1" a="1"/>
  <c r="F47" i="1" s="1"/>
  <c r="F46" i="1" a="1"/>
  <c r="F46" i="1" s="1"/>
  <c r="F51" i="1" a="1"/>
  <c r="F51" i="1" s="1"/>
  <c r="F55" i="1" a="1"/>
  <c r="F55" i="1" s="1"/>
  <c r="F56" i="1" a="1"/>
  <c r="F56" i="1" s="1"/>
  <c r="F57" i="1" a="1"/>
  <c r="F57" i="1" s="1"/>
  <c r="F62" i="1" a="1"/>
  <c r="F62" i="1" s="1"/>
  <c r="F65" i="1" a="1"/>
  <c r="F65" i="1" s="1"/>
  <c r="F67" i="1" a="1"/>
  <c r="F67" i="1" s="1"/>
  <c r="F69" i="1" a="1"/>
  <c r="F69" i="1" s="1"/>
  <c r="C73" i="1"/>
  <c r="F76" i="1" a="1"/>
  <c r="F76" i="1" s="1"/>
  <c r="C80" i="1"/>
  <c r="C89" i="1"/>
  <c r="F77" i="1" a="1"/>
  <c r="F77" i="1" s="1"/>
  <c r="F78" i="1" a="1"/>
  <c r="F78" i="1" s="1"/>
  <c r="F79" i="1" a="1"/>
  <c r="F79" i="1" s="1"/>
  <c r="F83" i="1" a="1"/>
  <c r="F83" i="1" s="1"/>
  <c r="F84" i="1" a="1"/>
  <c r="F84" i="1" s="1"/>
  <c r="F85" i="1" a="1"/>
  <c r="F85" i="1" s="1"/>
  <c r="F86" i="1" a="1"/>
  <c r="F86" i="1" s="1"/>
  <c r="F87" i="1" a="1"/>
  <c r="F87" i="1" s="1"/>
  <c r="F88" i="1" a="1"/>
  <c r="F88" i="1" s="1"/>
  <c r="F98" i="1" a="1"/>
  <c r="F98" i="1" s="1"/>
  <c r="F99" i="1" a="1"/>
  <c r="F99" i="1" s="1"/>
  <c r="F100" i="1" a="1"/>
  <c r="F100" i="1" s="1"/>
  <c r="F101" i="1" a="1"/>
  <c r="F101" i="1" s="1"/>
  <c r="F102" i="1" a="1"/>
  <c r="F102" i="1" s="1"/>
  <c r="F103" i="1" a="1"/>
  <c r="F103" i="1" s="1"/>
  <c r="F104" i="1" a="1"/>
  <c r="F104" i="1" s="1"/>
  <c r="F105" i="1" a="1"/>
  <c r="F105" i="1" s="1"/>
  <c r="F106" i="1" a="1"/>
  <c r="F106" i="1" s="1"/>
  <c r="F107" i="1" a="1"/>
  <c r="F107" i="1" s="1"/>
  <c r="F108" i="1" a="1"/>
  <c r="F108" i="1" s="1"/>
  <c r="F109" i="1" a="1"/>
  <c r="F109" i="1" s="1"/>
  <c r="F110" i="1" a="1"/>
  <c r="F110" i="1" s="1"/>
  <c r="F114" i="1" a="1"/>
  <c r="F114" i="1" s="1"/>
  <c r="C111" i="1"/>
  <c r="C120" i="1"/>
  <c r="F115" i="1" a="1"/>
  <c r="F115" i="1" s="1"/>
  <c r="F116" i="1" a="1"/>
  <c r="F116" i="1" s="1"/>
  <c r="F117" i="1" a="1"/>
  <c r="F117" i="1" s="1"/>
  <c r="F118" i="1" a="1"/>
  <c r="F118" i="1" s="1"/>
  <c r="F119" i="1" a="1"/>
  <c r="F119" i="1" s="1"/>
  <c r="F123" i="1" a="1"/>
  <c r="F123" i="1" s="1"/>
  <c r="F124" i="1" a="1"/>
  <c r="F124" i="1" s="1"/>
  <c r="F125" i="1" a="1"/>
  <c r="F125" i="1" s="1"/>
  <c r="F126" i="1" a="1"/>
  <c r="F126" i="1" s="1"/>
  <c r="F127" i="1" a="1"/>
  <c r="F127" i="1" s="1"/>
  <c r="F128" i="1" a="1"/>
  <c r="F128" i="1" s="1"/>
  <c r="F129" i="1" a="1"/>
  <c r="F129" i="1" s="1"/>
  <c r="F133" i="1" a="1"/>
  <c r="F133" i="1" s="1"/>
  <c r="F137" i="1" a="1"/>
  <c r="F137" i="1" s="1"/>
  <c r="F138" i="1" a="1"/>
  <c r="F138" i="1" s="1"/>
  <c r="F139" i="1" a="1"/>
  <c r="F139" i="1" s="1"/>
  <c r="F134" i="1" a="1"/>
  <c r="F134" i="1" s="1"/>
  <c r="F135" i="1" a="1"/>
  <c r="F135" i="1" s="1"/>
  <c r="F136" i="1" a="1"/>
  <c r="F136" i="1" s="1"/>
  <c r="F140" i="1" a="1"/>
  <c r="F140" i="1" s="1"/>
  <c r="F141" i="1" a="1"/>
  <c r="F141" i="1" s="1"/>
  <c r="F142" i="1" a="1"/>
  <c r="F142" i="1" s="1"/>
  <c r="F143" i="1" a="1"/>
  <c r="F143" i="1" s="1"/>
  <c r="F144" i="1" a="1"/>
  <c r="F144" i="1" s="1"/>
  <c r="F148" i="1" a="1"/>
  <c r="F148" i="1" s="1"/>
  <c r="F149" i="1" a="1"/>
  <c r="F149" i="1" s="1"/>
  <c r="F150" i="1" a="1"/>
  <c r="F150" i="1" s="1"/>
  <c r="F151" i="1" a="1"/>
  <c r="F151" i="1" s="1"/>
  <c r="F152" i="1" a="1"/>
  <c r="F152" i="1" s="1"/>
  <c r="F153" i="1" a="1"/>
  <c r="F153" i="1" s="1"/>
  <c r="F154" i="1" a="1"/>
  <c r="F154" i="1" s="1"/>
  <c r="F158" i="1" a="1"/>
  <c r="F158" i="1" s="1"/>
  <c r="F170" i="1" a="1"/>
  <c r="F170" i="1" s="1"/>
  <c r="F171" i="1" a="1"/>
  <c r="F171" i="1" s="1"/>
  <c r="F159" i="1" a="1"/>
  <c r="F159" i="1" s="1"/>
  <c r="F160" i="1" a="1"/>
  <c r="F160" i="1" s="1"/>
  <c r="F164" i="1" a="1"/>
  <c r="F164" i="1" s="1"/>
  <c r="F165" i="1" a="1"/>
  <c r="F165" i="1" s="1"/>
  <c r="F169" i="1" a="1"/>
  <c r="F169" i="1" s="1"/>
  <c r="F204" i="1" a="1"/>
  <c r="F204" i="1" s="1"/>
  <c r="F205" i="1" a="1"/>
  <c r="F205" i="1" s="1"/>
  <c r="F206" i="1" a="1"/>
  <c r="F206" i="1" s="1"/>
  <c r="F203" i="1" a="1"/>
  <c r="F203" i="1" s="1"/>
  <c r="F193" i="1" a="1"/>
  <c r="F193" i="1" s="1"/>
  <c r="F194" i="1" a="1"/>
  <c r="F194" i="1" s="1"/>
  <c r="F195" i="1" a="1"/>
  <c r="F195" i="1" s="1"/>
  <c r="F196" i="1" a="1"/>
  <c r="F196" i="1" s="1"/>
  <c r="F197" i="1" a="1"/>
  <c r="F197" i="1" s="1"/>
  <c r="F198" i="1" a="1"/>
  <c r="F198" i="1" s="1"/>
  <c r="F199" i="1" a="1"/>
  <c r="F199" i="1" s="1"/>
  <c r="F192" i="1" a="1"/>
  <c r="F192" i="1" s="1"/>
  <c r="F181" i="1" a="1"/>
  <c r="F181" i="1" s="1"/>
  <c r="F182" i="1" a="1"/>
  <c r="F182" i="1" s="1"/>
  <c r="F183" i="1" a="1"/>
  <c r="F183" i="1" s="1"/>
  <c r="F184" i="1" a="1"/>
  <c r="F184" i="1" s="1"/>
  <c r="F185" i="1" a="1"/>
  <c r="F185" i="1" s="1"/>
  <c r="F186" i="1" a="1"/>
  <c r="F186" i="1" s="1"/>
  <c r="F187" i="1" a="1"/>
  <c r="F187" i="1" s="1"/>
  <c r="F188" i="1" a="1"/>
  <c r="F188" i="1" s="1"/>
  <c r="F180" i="1" a="1"/>
  <c r="F180" i="1" s="1"/>
  <c r="F172" i="1" a="1"/>
  <c r="F172" i="1" s="1"/>
  <c r="C166" i="1"/>
  <c r="C161" i="1"/>
  <c r="C130" i="1"/>
  <c r="F11" i="1"/>
  <c r="C173" i="1"/>
  <c r="C207" i="1"/>
  <c r="C189" i="1"/>
  <c r="C145" i="1"/>
  <c r="C200" i="1"/>
  <c r="C155" i="1"/>
  <c r="D257" i="1"/>
  <c r="G240" i="1" l="1"/>
  <c r="G223" i="1"/>
  <c r="F73" i="1"/>
  <c r="C8" i="1" s="1"/>
  <c r="F48" i="1"/>
  <c r="C7" i="1" s="1"/>
  <c r="F80" i="1"/>
  <c r="C9" i="1" s="1"/>
  <c r="F89" i="1"/>
  <c r="C10" i="1" s="1"/>
  <c r="F111" i="1"/>
  <c r="C14" i="1" s="1"/>
  <c r="F120" i="1"/>
  <c r="C15" i="1" s="1"/>
  <c r="F130" i="1"/>
  <c r="C16" i="1" s="1"/>
  <c r="F145" i="1"/>
  <c r="C17" i="1" s="1"/>
  <c r="F155" i="1"/>
  <c r="C18" i="1" s="1"/>
  <c r="F161" i="1"/>
  <c r="C19" i="1" s="1"/>
  <c r="F166" i="1"/>
  <c r="C20" i="1" s="1"/>
  <c r="G257" i="1"/>
  <c r="H257" i="1"/>
  <c r="F173" i="1"/>
  <c r="C21" i="1" s="1"/>
  <c r="H223" i="1"/>
  <c r="F207" i="1"/>
  <c r="C27" i="1" s="1"/>
  <c r="F200" i="1"/>
  <c r="C26" i="1" s="1"/>
  <c r="F189" i="1"/>
  <c r="C25" i="1" s="1"/>
  <c r="C11" i="1" l="1"/>
  <c r="F14" i="1" s="1"/>
  <c r="C22" i="1"/>
  <c r="F15" i="1" s="1"/>
  <c r="C28" i="1"/>
  <c r="F16" i="1" s="1"/>
  <c r="F17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<sst xmlns="http://schemas.openxmlformats.org/spreadsheetml/2006/main" count="677" uniqueCount="398">
  <si>
    <t>Payment amount £</t>
  </si>
  <si>
    <t>HOME AND CONTENTS</t>
  </si>
  <si>
    <t>Rent</t>
  </si>
  <si>
    <t>Mortgage</t>
  </si>
  <si>
    <t>TV licence</t>
  </si>
  <si>
    <t>Secured loans</t>
  </si>
  <si>
    <t>Help to Buy loan</t>
  </si>
  <si>
    <t>Board</t>
  </si>
  <si>
    <t>Ground rent and service charges</t>
  </si>
  <si>
    <t>Household appliance hire purchase</t>
  </si>
  <si>
    <t>Household appliance rental</t>
  </si>
  <si>
    <t>Mortgage endowment</t>
  </si>
  <si>
    <t>UTILITIES</t>
  </si>
  <si>
    <t>Dual fuel</t>
  </si>
  <si>
    <t>Electricity</t>
  </si>
  <si>
    <t>Gas</t>
  </si>
  <si>
    <t>Water supply</t>
  </si>
  <si>
    <t>Water waste</t>
  </si>
  <si>
    <t>Other fuel</t>
  </si>
  <si>
    <t>CARE AND HEALTH COSTS</t>
  </si>
  <si>
    <t>Prescriptions and medicine</t>
  </si>
  <si>
    <t>Dentistry</t>
  </si>
  <si>
    <t>Opticians</t>
  </si>
  <si>
    <t>Childcare</t>
  </si>
  <si>
    <t>Child maintenance or child support</t>
  </si>
  <si>
    <t>Adult care</t>
  </si>
  <si>
    <t>TRANSPORT AND TRAVEL</t>
  </si>
  <si>
    <t>Car insurance</t>
  </si>
  <si>
    <t>Road tax</t>
  </si>
  <si>
    <t>Fuel, parking and toll road charges</t>
  </si>
  <si>
    <t>Breakdown cover</t>
  </si>
  <si>
    <t>Vehicle hire purchase</t>
  </si>
  <si>
    <t>Vehicle lease</t>
  </si>
  <si>
    <t>Public transport</t>
  </si>
  <si>
    <t>Logbook loan</t>
  </si>
  <si>
    <t>PENSIONS AND INSURANCES</t>
  </si>
  <si>
    <t>Life insurance</t>
  </si>
  <si>
    <t>Mortgage payment protection insurance</t>
  </si>
  <si>
    <t>Health insurance</t>
  </si>
  <si>
    <t>Pension payment</t>
  </si>
  <si>
    <t>PROFESSIONAL COSTS</t>
  </si>
  <si>
    <t>Professional courses</t>
  </si>
  <si>
    <t>Professional fees</t>
  </si>
  <si>
    <t>Union fees</t>
  </si>
  <si>
    <t>SCHOOL COSTS</t>
  </si>
  <si>
    <t>School uniform</t>
  </si>
  <si>
    <t>After school clubs and school trips</t>
  </si>
  <si>
    <t>Criminal fine</t>
  </si>
  <si>
    <t>Loan from family member or friend</t>
  </si>
  <si>
    <t>Legal fees</t>
  </si>
  <si>
    <t>TOTAL EXPENSES</t>
  </si>
  <si>
    <t>Average per calendar month</t>
  </si>
  <si>
    <t>FOOD &amp; HOUSEKEEPING</t>
  </si>
  <si>
    <t>Groceries</t>
  </si>
  <si>
    <t>Meals at work</t>
  </si>
  <si>
    <t>Alcohol</t>
  </si>
  <si>
    <t>Laundry and dry cleaning</t>
  </si>
  <si>
    <t>Household repairs and maintenance</t>
  </si>
  <si>
    <t>Nappies and baby items</t>
  </si>
  <si>
    <t>School meals</t>
  </si>
  <si>
    <t>Smoking products</t>
  </si>
  <si>
    <t>Vet bills and pet insurance</t>
  </si>
  <si>
    <t>COMMUNICATIONS AND LEISURE</t>
  </si>
  <si>
    <t>Hobbies, leisure or sport</t>
  </si>
  <si>
    <t>Gifts</t>
  </si>
  <si>
    <t>Newspapers, magazines, stationery and postage</t>
  </si>
  <si>
    <t>Pocket money</t>
  </si>
  <si>
    <t>Charitable donation</t>
  </si>
  <si>
    <t>Religious contribution</t>
  </si>
  <si>
    <t>PERSONAL COSTS</t>
  </si>
  <si>
    <t>Toiletries</t>
  </si>
  <si>
    <t>Hairdressing</t>
  </si>
  <si>
    <t>EARNINGS</t>
  </si>
  <si>
    <t>Other earnings</t>
  </si>
  <si>
    <t>Child Benefit</t>
  </si>
  <si>
    <t>Universal Credit</t>
  </si>
  <si>
    <t>Local Housing Allowance / Housing Benefit</t>
  </si>
  <si>
    <t>Employment and Support Allowance</t>
  </si>
  <si>
    <t>Statutory Sick Pay</t>
  </si>
  <si>
    <t>Carer's Allowance</t>
  </si>
  <si>
    <t>Other benefit</t>
  </si>
  <si>
    <t>PENSIONS</t>
  </si>
  <si>
    <t>State pension</t>
  </si>
  <si>
    <t>Private / work pension</t>
  </si>
  <si>
    <t>Pension Credit</t>
  </si>
  <si>
    <t>Other pension</t>
  </si>
  <si>
    <t>OTHER INCOME</t>
  </si>
  <si>
    <t>Board or lodging</t>
  </si>
  <si>
    <t>Non-dependant contribution</t>
  </si>
  <si>
    <t>Child support / maintenance</t>
  </si>
  <si>
    <t>Student loans</t>
  </si>
  <si>
    <t>Student grant / bursary</t>
  </si>
  <si>
    <t>Other income</t>
  </si>
  <si>
    <t>Name of priority lender</t>
  </si>
  <si>
    <t>How often?</t>
  </si>
  <si>
    <t>Monthly</t>
  </si>
  <si>
    <t>Name of non-priority creditor</t>
  </si>
  <si>
    <t>Type of court order</t>
  </si>
  <si>
    <t>Weekly</t>
  </si>
  <si>
    <t>Type of asset or savings</t>
  </si>
  <si>
    <t>TOTAL ASSETS</t>
  </si>
  <si>
    <t xml:space="preserve">Average per calendar month (divide yearly amounts by 12, for weekly amounts, multiply by 52 then divide by 12) </t>
  </si>
  <si>
    <t>Only include the amount you receive. If you have deductions from your income or benefits, you don't need to list these. If income is variable enter an average</t>
  </si>
  <si>
    <t>Please note:
If you've entered details of any property you own, when you contact us we may ask for details of your remaining mortgage and equity.</t>
  </si>
  <si>
    <t>Assets: what do you own or have you saved?</t>
  </si>
  <si>
    <t>Utilities</t>
  </si>
  <si>
    <t>This could include arrears on any item in Fixed expenses or Flexible expenses such as rent, mortgage or utility bill arrears, etc.</t>
  </si>
  <si>
    <t xml:space="preserve">Priority debts: who do you owe money to? </t>
  </si>
  <si>
    <t>This could include unsecured consumer credit, such as credit cards, store cards and catalogue debts etc.</t>
  </si>
  <si>
    <t>Non-priority debts: who do you owe money to?</t>
  </si>
  <si>
    <t>This doesn't include criminal fines as they're already accounted for in Fixed expenses or as court-ordered deductions from benefits</t>
  </si>
  <si>
    <t>How often? e.g. weekly, fortnightly, four weekly, monthly or annual</t>
  </si>
  <si>
    <t>Frequency</t>
  </si>
  <si>
    <t>Parking charges (not fines)</t>
  </si>
  <si>
    <t>Wages (less tax, NI and pension contribution)</t>
  </si>
  <si>
    <t>Earnings</t>
  </si>
  <si>
    <t>Benefits</t>
  </si>
  <si>
    <t>BENEFITS</t>
  </si>
  <si>
    <t>Pensions</t>
  </si>
  <si>
    <t>FIXED COSTS</t>
  </si>
  <si>
    <t>Contents Insurance</t>
  </si>
  <si>
    <t>BSHF</t>
  </si>
  <si>
    <t xml:space="preserve">Clothing </t>
  </si>
  <si>
    <t>Footwear</t>
  </si>
  <si>
    <t>home and contents</t>
  </si>
  <si>
    <t>Care and health costs</t>
  </si>
  <si>
    <t>Total</t>
  </si>
  <si>
    <t>OTHER  COSTS</t>
  </si>
  <si>
    <t>Transport and Travel</t>
  </si>
  <si>
    <t>Pensions and Insurances</t>
  </si>
  <si>
    <t>Professional Costs</t>
  </si>
  <si>
    <t>School Costs</t>
  </si>
  <si>
    <t>Other Costs</t>
  </si>
  <si>
    <t>INCOME</t>
  </si>
  <si>
    <t>FLEXIBLE COSTS</t>
  </si>
  <si>
    <t>Communications and Leisure</t>
  </si>
  <si>
    <t>Food and Housekeeping</t>
  </si>
  <si>
    <t xml:space="preserve">Personal Costs </t>
  </si>
  <si>
    <t>PRIORITY DEBTS</t>
  </si>
  <si>
    <t>NON PRIORITY DEBTS</t>
  </si>
  <si>
    <t>COURT  FINES</t>
  </si>
  <si>
    <t>COURT PAYMENTS</t>
  </si>
  <si>
    <t xml:space="preserve">New Style Jobseeker's Allowance </t>
  </si>
  <si>
    <t>CAPITAL</t>
  </si>
  <si>
    <t>Current Account</t>
  </si>
  <si>
    <t>Savings Account</t>
  </si>
  <si>
    <t>ISA's</t>
  </si>
  <si>
    <t>Other</t>
  </si>
  <si>
    <t xml:space="preserve">TOTAL </t>
  </si>
  <si>
    <t>other costs</t>
  </si>
  <si>
    <t>Appliance  Insurance</t>
  </si>
  <si>
    <t>Income</t>
  </si>
  <si>
    <t>Fixed Costs</t>
  </si>
  <si>
    <t>Flexible Costs</t>
  </si>
  <si>
    <t>Mobile phone (non-contract)</t>
  </si>
  <si>
    <t>Buildings  insurance</t>
  </si>
  <si>
    <t>Repair Payments</t>
  </si>
  <si>
    <t>MOT</t>
  </si>
  <si>
    <t>Car Service</t>
  </si>
  <si>
    <t>Streaming services (subscriptions)</t>
  </si>
  <si>
    <t>Council tax</t>
  </si>
  <si>
    <t>Mobile phone (contracted)</t>
  </si>
  <si>
    <t>Fortnightly</t>
  </si>
  <si>
    <t>Annual</t>
  </si>
  <si>
    <t>Four weekly</t>
  </si>
  <si>
    <t>Type of Debt</t>
  </si>
  <si>
    <t>Disposable income</t>
  </si>
  <si>
    <r>
      <rPr>
        <sz val="11"/>
        <color theme="1"/>
        <rFont val="Calibri"/>
        <family val="2"/>
        <scheme val="minor"/>
      </rPr>
      <t>Enter the total amounts you pay:</t>
    </r>
    <r>
      <rPr>
        <sz val="11"/>
        <color theme="1"/>
        <rFont val="Calibri"/>
        <family val="2"/>
        <scheme val="minor"/>
      </rPr>
      <t xml:space="preserve">
This </t>
    </r>
    <r>
      <rPr>
        <u/>
        <sz val="11"/>
        <color theme="1"/>
        <rFont val="Calibri"/>
        <family val="2"/>
        <scheme val="minor"/>
      </rPr>
      <t>doesn't include</t>
    </r>
    <r>
      <rPr>
        <sz val="11"/>
        <color theme="1"/>
        <rFont val="Calibri"/>
        <family val="2"/>
        <scheme val="minor"/>
      </rPr>
      <t xml:space="preserve"> payments towards any arrears you may have, they will be listed in the Priority Debts section.</t>
    </r>
  </si>
  <si>
    <t>Tax Credits</t>
  </si>
  <si>
    <t>Attendance Allowance</t>
  </si>
  <si>
    <t>New Style Employment &amp; Support Allowance</t>
  </si>
  <si>
    <t>How often you’re paid</t>
  </si>
  <si>
    <t>Usually every 4 weeks</t>
  </si>
  <si>
    <t>Carer’s Allowance</t>
  </si>
  <si>
    <t>Weekly in advance or every 4 weeks</t>
  </si>
  <si>
    <t>Usually every 4 weeks - or weekly if you’re a single parent or you or your partner get certain benefits.</t>
  </si>
  <si>
    <t>Disability Living Allowance</t>
  </si>
  <si>
    <t>Usually every 2 weeks</t>
  </si>
  <si>
    <t>Jobseeker’s Allowance</t>
  </si>
  <si>
    <t>Maternity Allowance</t>
  </si>
  <si>
    <t>Every 2 or 4 weeks</t>
  </si>
  <si>
    <t>Personal Independence Payment</t>
  </si>
  <si>
    <t>State Pension</t>
  </si>
  <si>
    <t>Every month</t>
  </si>
  <si>
    <t>Reduced Earnings Allowance</t>
  </si>
  <si>
    <t>Statutory Sick Pay (SSP)</t>
  </si>
  <si>
    <t>Benefit area</t>
  </si>
  <si>
    <t>Notes</t>
  </si>
  <si>
    <t>Universal credit</t>
  </si>
  <si>
    <t>Carer</t>
  </si>
  <si>
    <t>Elements</t>
  </si>
  <si>
    <t>Childcare costs - one child cap</t>
  </si>
  <si>
    <t>Childcare costs - two or more children cap</t>
  </si>
  <si>
    <t>Higher rate</t>
  </si>
  <si>
    <t>Limited capability for work</t>
  </si>
  <si>
    <t>Limited capability for work and work-related activity</t>
  </si>
  <si>
    <t>Lower rate</t>
  </si>
  <si>
    <t>Other children</t>
  </si>
  <si>
    <t>Protected rate</t>
  </si>
  <si>
    <t>Pension credit</t>
  </si>
  <si>
    <t>Couple</t>
  </si>
  <si>
    <t>Severe disability</t>
  </si>
  <si>
    <t>Single</t>
  </si>
  <si>
    <t>Housing benefit</t>
  </si>
  <si>
    <t>Children</t>
  </si>
  <si>
    <t>Disabled child</t>
  </si>
  <si>
    <t>Support</t>
  </si>
  <si>
    <t>Work-related activity</t>
  </si>
  <si>
    <t>Capital limits</t>
  </si>
  <si>
    <t>Disregard</t>
  </si>
  <si>
    <t>No limit</t>
  </si>
  <si>
    <t>Benefit cap</t>
  </si>
  <si>
    <t>Rest of GB &amp; NI</t>
  </si>
  <si>
    <t>Bereavement benefits</t>
  </si>
  <si>
    <t>Carer benefits</t>
  </si>
  <si>
    <t>Additional person payment</t>
  </si>
  <si>
    <t>Carer supplement</t>
  </si>
  <si>
    <t>Earnings threshold</t>
  </si>
  <si>
    <t>Child benefits</t>
  </si>
  <si>
    <t>Guardian’s allowance</t>
  </si>
  <si>
    <t>Scottish child payment</t>
  </si>
  <si>
    <t>Disability benefits</t>
  </si>
  <si>
    <t>Enhanced rate</t>
  </si>
  <si>
    <t>Higher</t>
  </si>
  <si>
    <t>Middle</t>
  </si>
  <si>
    <t>Employment &amp; support allowance</t>
  </si>
  <si>
    <t>Basic allowance</t>
  </si>
  <si>
    <t>Aged 25 or over</t>
  </si>
  <si>
    <t>Support component</t>
  </si>
  <si>
    <t>Under 25</t>
  </si>
  <si>
    <t>Work-related activity component</t>
  </si>
  <si>
    <t>Jobseeker’s allowance</t>
  </si>
  <si>
    <t>Maternity allowance</t>
  </si>
  <si>
    <t>Standard rate</t>
  </si>
  <si>
    <t>Threshold</t>
  </si>
  <si>
    <t>Severe disablement allowance</t>
  </si>
  <si>
    <t>Adult dependant</t>
  </si>
  <si>
    <t>Age addition</t>
  </si>
  <si>
    <t>New state pension</t>
  </si>
  <si>
    <t>Statutory payments</t>
  </si>
  <si>
    <t>Benefits and Allowance Rates Table</t>
  </si>
  <si>
    <t>Category</t>
  </si>
  <si>
    <t>Description</t>
  </si>
  <si>
    <t>Rate</t>
  </si>
  <si>
    <t>Standard allowances</t>
  </si>
  <si>
    <t>Single - under 25</t>
  </si>
  <si>
    <t>Single - 25 or over</t>
  </si>
  <si>
    <t>Couple - both under 25</t>
  </si>
  <si>
    <t>Couple - one or both 25 or over</t>
  </si>
  <si>
    <t>Only / eldest child born before 6 Apr 2017</t>
  </si>
  <si>
    <t>Disabled child - lower rate</t>
  </si>
  <si>
    <t>Disabled child - higher rate</t>
  </si>
  <si>
    <t>85% of eligible costs</t>
  </si>
  <si>
    <t>Work allowances</t>
  </si>
  <si>
    <t>Minimum guarantee</t>
  </si>
  <si>
    <t>Additional elements</t>
  </si>
  <si>
    <t>£69.98 / £81.07</t>
  </si>
  <si>
    <t>Two rates shown in source</t>
  </si>
  <si>
    <t>Savings credit threshold</t>
  </si>
  <si>
    <t>Savings credit maximum</t>
  </si>
  <si>
    <t>Personal allowances</t>
  </si>
  <si>
    <t>Single / lone parent</t>
  </si>
  <si>
    <t>£75.65 / £95.55 / £238.00 / £256.00</t>
  </si>
  <si>
    <t>Multiple age/status rates shown in source</t>
  </si>
  <si>
    <t>£114.35 / £150.15 / £363.25 / £383.35</t>
  </si>
  <si>
    <t>Premiums</t>
  </si>
  <si>
    <t>Disability - single</t>
  </si>
  <si>
    <t>Disability - couple</t>
  </si>
  <si>
    <t>Enhanced disability - single / lone parent</t>
  </si>
  <si>
    <t>Enhanced disability - couple</t>
  </si>
  <si>
    <t>Enhanced disability - child</t>
  </si>
  <si>
    <t>Family - standard rate</t>
  </si>
  <si>
    <t>Family - lone parent rate</t>
  </si>
  <si>
    <t>Severe disability - per person</t>
  </si>
  <si>
    <t>Components</t>
  </si>
  <si>
    <t>Upper limit</t>
  </si>
  <si>
    <t>Housing benefit - working age</t>
  </si>
  <si>
    <t>Disregard in care home</t>
  </si>
  <si>
    <t>Housing benefit - pension age</t>
  </si>
  <si>
    <t>Upper limit with Pension Credit</t>
  </si>
  <si>
    <t>Upper limit without Pension Credit</t>
  </si>
  <si>
    <t>Source text appears as 16.000.00</t>
  </si>
  <si>
    <t>Single with no children</t>
  </si>
  <si>
    <t>Greater London</t>
  </si>
  <si>
    <t>Others</t>
  </si>
  <si>
    <t>Bereavement support payment</t>
  </si>
  <si>
    <t>Widowed parent’s allowance</t>
  </si>
  <si>
    <t>Carer’s allowance</t>
  </si>
  <si>
    <t>Scotland</t>
  </si>
  <si>
    <t>Carer support payment</t>
  </si>
  <si>
    <t>Child benefit</t>
  </si>
  <si>
    <t>Eldest child</t>
  </si>
  <si>
    <t>Attendance allowance &amp; pension age disability payment</t>
  </si>
  <si>
    <t>DLA / Scottish adult DLA / child disability payment - care</t>
  </si>
  <si>
    <t>Lower</t>
  </si>
  <si>
    <t>DLA / Scottish adult DLA / child disability payment - mobility</t>
  </si>
  <si>
    <t>PIP &amp; adult disability payment - daily living</t>
  </si>
  <si>
    <t>PIP &amp; adult disability payment - mobility</t>
  </si>
  <si>
    <t>Permitted work</t>
  </si>
  <si>
    <t>Higher limit</t>
  </si>
  <si>
    <t>Industrial injuries benefit</t>
  </si>
  <si>
    <t>Range</t>
  </si>
  <si>
    <t>£46.78–£233.90</t>
  </si>
  <si>
    <t>£8.60 / £15.50</t>
  </si>
  <si>
    <t>Retirement pension</t>
  </si>
  <si>
    <t>Category A</t>
  </si>
  <si>
    <t>Category B - late spouse’s or civil partner’s NI</t>
  </si>
  <si>
    <t>Category B - spouse’s or civil partner’s NI</t>
  </si>
  <si>
    <t>Category D - non-contributory, aged 80 or over</t>
  </si>
  <si>
    <t>Aged 80 or over</t>
  </si>
  <si>
    <t>Adoption / maternity / neonatal care / parental bereavement / paternity / shared parental pay</t>
  </si>
  <si>
    <t>Structured from the source text in Benefits Rates!B3; original source remains unchanged.</t>
  </si>
  <si>
    <t xml:space="preserve">Statuary Sick Pay </t>
  </si>
  <si>
    <t>PIP (Daily Living)</t>
  </si>
  <si>
    <t>PIP (Mobility)</t>
  </si>
  <si>
    <t>Child DLA  (Care Component)</t>
  </si>
  <si>
    <t>Child DLA  (Mobility Component)</t>
  </si>
  <si>
    <t>Guardians Allowance</t>
  </si>
  <si>
    <t>Bereavement Benefit</t>
  </si>
  <si>
    <t>Widowed Parents Allowance</t>
  </si>
  <si>
    <t>Industrial Injuries Benefit</t>
  </si>
  <si>
    <t>Home phone, internet &amp; TV package (contracted)</t>
  </si>
  <si>
    <t>Estimated Value</t>
  </si>
  <si>
    <t>Amount Owed</t>
  </si>
  <si>
    <t>DLA (care component)</t>
  </si>
  <si>
    <t>DLA (mobility component)</t>
  </si>
  <si>
    <t xml:space="preserve">Enter all expenses as a negative number (- Minus sign followed by the amount e.g. -£100.00) </t>
  </si>
  <si>
    <t>Actual Payment</t>
  </si>
  <si>
    <t>Payment Instalments over 12 months</t>
  </si>
  <si>
    <t>Actual  Payment</t>
  </si>
  <si>
    <t xml:space="preserve">ActualPayment </t>
  </si>
  <si>
    <t>WELFARE ASSISTANCE FORM</t>
  </si>
  <si>
    <t>Income and Expenditure</t>
  </si>
  <si>
    <r>
      <rPr>
        <sz val="11"/>
        <color theme="1"/>
        <rFont val="Calibri"/>
        <family val="2"/>
        <scheme val="minor"/>
      </rPr>
      <t xml:space="preserve">Enter the total amounts you pay:
This </t>
    </r>
    <r>
      <rPr>
        <u/>
        <sz val="11"/>
        <color theme="1"/>
        <rFont val="Calibri"/>
        <family val="2"/>
        <scheme val="minor"/>
      </rPr>
      <t>doesn't include</t>
    </r>
    <r>
      <rPr>
        <sz val="11"/>
        <color theme="1"/>
        <rFont val="Calibri"/>
        <family val="2"/>
        <scheme val="minor"/>
      </rPr>
      <t xml:space="preserve"> payments towards any arrears you may have, they will be listed in the Priority Debts section.</t>
    </r>
  </si>
  <si>
    <t>FIXED COSTS: Outgoings: what are your living costs?</t>
  </si>
  <si>
    <t xml:space="preserve"> INCOME - MONEY YOU RECEIVE: Regular weekly, monthly, Annual payments received</t>
  </si>
  <si>
    <t>Non‑priority debts = financial consequences only (credit score, CCJ, bailiffs).</t>
  </si>
  <si>
    <t xml:space="preserve">Priority debts - risk to your home, liberty, or essential services.  </t>
  </si>
  <si>
    <t>Non‑priority debts - financial consequences only (credit score, CCJ, bailiffs).</t>
  </si>
  <si>
    <r>
      <t xml:space="preserve">Priority debts are the ones that carry </t>
    </r>
    <r>
      <rPr>
        <b/>
        <sz val="11"/>
        <color theme="1"/>
        <rFont val="Calibri"/>
        <family val="2"/>
        <scheme val="minor"/>
      </rPr>
      <t>serious consequences</t>
    </r>
    <r>
      <rPr>
        <sz val="11"/>
        <color theme="1"/>
        <rFont val="Calibri"/>
        <family val="2"/>
        <scheme val="minor"/>
      </rPr>
      <t xml:space="preserve"> if you don’t pay them — things like losing your home, having essential services cut off, or facing court action. Non‑priority debts still matter, but the consequences are </t>
    </r>
    <r>
      <rPr>
        <b/>
        <sz val="11"/>
        <color theme="1"/>
        <rFont val="Calibri"/>
        <family val="2"/>
        <scheme val="minor"/>
      </rPr>
      <t>far less severe</t>
    </r>
    <r>
      <rPr>
        <sz val="11"/>
        <color theme="1"/>
        <rFont val="Calibri"/>
        <family val="2"/>
        <scheme val="minor"/>
      </rPr>
      <t>, and they come later in the process.</t>
    </r>
  </si>
  <si>
    <t xml:space="preserve">Below is the clear, UK‑specific list based on authoritative debt‑advice sources, including StepChange, Citizens Advice and National Debtline. </t>
  </si>
  <si>
    <t>Priority Debts (must come first)</t>
  </si>
  <si>
    <t>These are the debts that can lead to eviction, repossession, disconnection, enforcement action or, in extreme cases, imprisonment.</t>
  </si>
  <si>
    <t>Housing</t>
  </si>
  <si>
    <r>
      <t>Rent arrears</t>
    </r>
    <r>
      <rPr>
        <sz val="11"/>
        <color theme="1"/>
        <rFont val="Calibri"/>
        <family val="2"/>
        <scheme val="minor"/>
      </rPr>
      <t xml:space="preserve"> — risk of eviction.</t>
    </r>
  </si>
  <si>
    <r>
      <t>Mortgage arrears</t>
    </r>
    <r>
      <rPr>
        <sz val="11"/>
        <color theme="1"/>
        <rFont val="Calibri"/>
        <family val="2"/>
        <scheme val="minor"/>
      </rPr>
      <t xml:space="preserve"> — risk of repossession.</t>
    </r>
  </si>
  <si>
    <r>
      <t>Secured loans</t>
    </r>
    <r>
      <rPr>
        <sz val="11"/>
        <color theme="1"/>
        <rFont val="Calibri"/>
        <family val="2"/>
        <scheme val="minor"/>
      </rPr>
      <t xml:space="preserve"> — the item/property can be repossessed.</t>
    </r>
  </si>
  <si>
    <t>Council &amp; Government</t>
  </si>
  <si>
    <r>
      <t>Council Tax arrears</t>
    </r>
    <r>
      <rPr>
        <sz val="11"/>
        <color theme="1"/>
        <rFont val="Calibri"/>
        <family val="2"/>
        <scheme val="minor"/>
      </rPr>
      <t xml:space="preserve"> — bailiffs, attachment of earnings, deductions from benefits, and prison in extreme cases.</t>
    </r>
  </si>
  <si>
    <r>
      <t>Income Tax / National Insurance / VAT arrears</t>
    </r>
    <r>
      <rPr>
        <sz val="11"/>
        <color theme="1"/>
        <rFont val="Calibri"/>
        <family val="2"/>
        <scheme val="minor"/>
      </rPr>
      <t xml:space="preserve"> — HMRC enforcement, asset seizure, bankruptcy petitions.</t>
    </r>
  </si>
  <si>
    <r>
      <t>TV Licence</t>
    </r>
    <r>
      <rPr>
        <sz val="11"/>
        <color theme="1"/>
        <rFont val="Calibri"/>
        <family val="2"/>
        <scheme val="minor"/>
      </rPr>
      <t xml:space="preserve"> — criminal prosecution and fines.</t>
    </r>
  </si>
  <si>
    <r>
      <t>Gas arrears</t>
    </r>
    <r>
      <rPr>
        <sz val="11"/>
        <color theme="1"/>
        <rFont val="Calibri"/>
        <family val="2"/>
        <scheme val="minor"/>
      </rPr>
      <t xml:space="preserve"> — disconnection or forced prepayment meter.</t>
    </r>
  </si>
  <si>
    <r>
      <t>Electricity arrears</t>
    </r>
    <r>
      <rPr>
        <sz val="11"/>
        <color theme="1"/>
        <rFont val="Calibri"/>
        <family val="2"/>
        <scheme val="minor"/>
      </rPr>
      <t xml:space="preserve"> — disconnection or forced prepayment meter.</t>
    </r>
  </si>
  <si>
    <r>
      <t>Water arrears</t>
    </r>
    <r>
      <rPr>
        <sz val="11"/>
        <color theme="1"/>
        <rFont val="Calibri"/>
        <family val="2"/>
        <scheme val="minor"/>
      </rPr>
      <t xml:space="preserve"> — cannot be disconnected, but court action and enforcement can follow.</t>
    </r>
  </si>
  <si>
    <t>Legal Obligations</t>
  </si>
  <si>
    <r>
      <t>Child Maintenance (CMS)</t>
    </r>
    <r>
      <rPr>
        <sz val="11"/>
        <color theme="1"/>
        <rFont val="Calibri"/>
        <family val="2"/>
        <scheme val="minor"/>
      </rPr>
      <t xml:space="preserve"> — deductions from earnings, driving licence suspension, passport removal, or prison.</t>
    </r>
  </si>
  <si>
    <r>
      <t>Magistrates’ Court fines</t>
    </r>
    <r>
      <rPr>
        <sz val="11"/>
        <color theme="1"/>
        <rFont val="Calibri"/>
        <family val="2"/>
        <scheme val="minor"/>
      </rPr>
      <t xml:space="preserve"> — bailiffs or imprisonment.</t>
    </r>
  </si>
  <si>
    <r>
      <t>Compensation orders</t>
    </r>
    <r>
      <rPr>
        <sz val="11"/>
        <color theme="1"/>
        <rFont val="Calibri"/>
        <family val="2"/>
        <scheme val="minor"/>
      </rPr>
      <t xml:space="preserve"> — enforcement or prison.</t>
    </r>
  </si>
  <si>
    <t>Other priority debts</t>
  </si>
  <si>
    <r>
      <t>Hire purchase (e.g., car finance)</t>
    </r>
    <r>
      <rPr>
        <sz val="11"/>
        <color theme="1"/>
        <rFont val="Calibri"/>
        <family val="2"/>
        <scheme val="minor"/>
      </rPr>
      <t xml:space="preserve"> — the item can be repossessed if payments stop.</t>
    </r>
  </si>
  <si>
    <t>Non‑Priority Debts (come after essentials and priority debts)</t>
  </si>
  <si>
    <r>
      <t xml:space="preserve">These debts can damage your credit file and may eventually lead to CCJs or bailiffs, but they </t>
    </r>
    <r>
      <rPr>
        <b/>
        <sz val="11"/>
        <color theme="1"/>
        <rFont val="Calibri"/>
        <family val="2"/>
        <scheme val="minor"/>
      </rPr>
      <t>cannot</t>
    </r>
    <r>
      <rPr>
        <sz val="11"/>
        <color theme="1"/>
        <rFont val="Calibri"/>
        <family val="2"/>
        <scheme val="minor"/>
      </rPr>
      <t xml:space="preserve"> take your home, cut off essential utilities, or send you to prison.</t>
    </r>
  </si>
  <si>
    <t>Credit &amp; Consumer</t>
  </si>
  <si>
    <t>Credit cards</t>
  </si>
  <si>
    <t>Store cards</t>
  </si>
  <si>
    <t>Catalogue debts</t>
  </si>
  <si>
    <t>Personal loans</t>
  </si>
  <si>
    <t>Payday loans / high‑cost short‑term credit</t>
  </si>
  <si>
    <t>Buy Now Pay Later (Klarna, Clearpay, Laybuy)</t>
  </si>
  <si>
    <t>Overdrafts</t>
  </si>
  <si>
    <t>Unsecured loans</t>
  </si>
  <si>
    <t>Other non‑priority debts</t>
  </si>
  <si>
    <t>Money owed to family or friends</t>
  </si>
  <si>
    <t>Private medical or dental bills</t>
  </si>
  <si>
    <t>Phone contracts (device cost only)</t>
  </si>
  <si>
    <t>Gym memberships</t>
  </si>
  <si>
    <t>Subscriptions</t>
  </si>
  <si>
    <t>Parking charge notices (private, not council)</t>
  </si>
  <si>
    <t>Quick rule of thumb</t>
  </si>
  <si>
    <t>Non‑priority debts include:</t>
  </si>
  <si>
    <t>Payday loans</t>
  </si>
  <si>
    <t>Buy Now Pay Later</t>
  </si>
  <si>
    <t>Private parking charges</t>
  </si>
  <si>
    <t>Priority debts include:</t>
  </si>
  <si>
    <t>Rent arrears</t>
  </si>
  <si>
    <t>Mortgage arrears</t>
  </si>
  <si>
    <t>Council Tax arrears</t>
  </si>
  <si>
    <t>Gas arrears</t>
  </si>
  <si>
    <t>Electricity arrears</t>
  </si>
  <si>
    <t>Child Maintenance arrears</t>
  </si>
  <si>
    <t>Magistrates’ Court fines</t>
  </si>
  <si>
    <t>HMRC debts (Income Tax, NI, VAT)</t>
  </si>
  <si>
    <t>TV Licence</t>
  </si>
  <si>
    <t>Hire purchase (car finance)</t>
  </si>
  <si>
    <r>
      <t>Priority debts = risk to your home, liberty, or essential services.</t>
    </r>
    <r>
      <rPr>
        <sz val="11"/>
        <color theme="1"/>
        <rFont val="Calibri"/>
        <family val="2"/>
        <scheme val="minor"/>
      </rPr>
      <t xml:space="preserve"> </t>
    </r>
  </si>
  <si>
    <t>Compensation orders</t>
  </si>
  <si>
    <t>Water arrears</t>
  </si>
  <si>
    <t>Parking charge notices (private not council)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</si>
</sst>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[$£-809]#,##0.00;[Red]\-[$£-809]#,##0.00"/>
    <numFmt numFmtId="166" formatCode="\£#,##0.00;[Red]\-\£#,##0.00;\£0.00"/>
  </numFmts>
  <fonts count="3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1"/>
      <color theme="1"/>
      <name val="Calibri"/>
      <family val="2"/>
      <scheme val="minor"/>
    </font>
    <font>
      <b/>
      <sz val="10"/>
      <color theme="0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i/>
      <sz val="10"/>
      <name val="Aptos"/>
      <family val="2"/>
    </font>
    <font>
      <b/>
      <sz val="10"/>
      <color rgb="FFFFFFFF"/>
      <name val="Aptos"/>
      <family val="2"/>
    </font>
    <font>
      <b/>
      <sz val="12"/>
      <color rgb="FFFFFFFF"/>
      <name val="Aptos"/>
      <family val="2"/>
    </font>
    <font>
      <b/>
      <sz val="10"/>
      <color rgb="FF333333"/>
      <name val="Aptos"/>
      <family val="2"/>
    </font>
    <font>
      <b/>
      <i/>
      <sz val="10"/>
      <color rgb="FF1F1F1F"/>
      <name val="Aptos"/>
      <family val="2"/>
    </font>
    <font>
      <b/>
      <sz val="10"/>
      <color rgb="FF1F1F1F"/>
      <name val="Aptos"/>
      <family val="2"/>
    </font>
    <font>
      <sz val="10"/>
      <color rgb="FF000000"/>
      <name val="Aptos"/>
      <family val="2"/>
    </font>
    <font>
      <b/>
      <sz val="10"/>
      <color rgb="FF000000"/>
      <name val="Aptos"/>
      <family val="2"/>
    </font>
    <font>
      <b/>
      <sz val="12"/>
      <color rgb="FF000000"/>
      <name val="Aptos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B0C0C"/>
      <name val="Arial"/>
      <family val="2"/>
    </font>
    <font>
      <u/>
      <sz val="12"/>
      <color theme="10"/>
      <name val="Arial"/>
      <family val="2"/>
    </font>
    <font>
      <b/>
      <sz val="11"/>
      <color rgb="FFFFFFFF"/>
      <name val="Calibri"/>
      <family val="2"/>
      <scheme val="minor"/>
    </font>
    <font>
      <b/>
      <sz val="16"/>
      <color rgb="FFFFFFFF"/>
      <name val="Calibri"/>
      <family val="2"/>
      <scheme val="minor"/>
    </font>
    <font>
      <i/>
      <sz val="11"/>
      <color rgb="FF666666"/>
      <name val="Calibri"/>
      <family val="2"/>
      <scheme val="minor"/>
    </font>
    <font>
      <b/>
      <sz val="10"/>
      <color rgb="FFFF0000"/>
      <name val="Aptos"/>
      <family val="2"/>
    </font>
    <font>
      <b/>
      <sz val="48"/>
      <color rgb="FFFFFFFF"/>
      <name val="Aptos"/>
      <family val="2"/>
    </font>
    <font>
      <sz val="12"/>
      <color rgb="FFFFFFFF"/>
      <name val="Aptos"/>
      <family val="2"/>
    </font>
    <font>
      <sz val="10"/>
      <color rgb="FF1F1F1F"/>
      <name val="Aptos"/>
      <family val="2"/>
    </font>
    <font>
      <i/>
      <sz val="10"/>
      <color rgb="FF1F1F1F"/>
      <name val="Aptos"/>
      <family val="2"/>
    </font>
    <font>
      <sz val="10"/>
      <color theme="1"/>
      <name val="Aptos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4F8FB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theme="9" tint="-0.499984740745262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medium">
        <color theme="4" tint="-0.499984740745262"/>
      </top>
      <bottom style="double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/>
      <bottom style="double">
        <color theme="4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61">
    <xf numFmtId="0" fontId="0" fillId="0" borderId="0" xfId="0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66" fontId="8" fillId="2" borderId="0" xfId="0" applyNumberFormat="1" applyFont="1" applyFill="1" applyAlignment="1">
      <alignment horizontal="right" vertical="center"/>
    </xf>
    <xf numFmtId="166" fontId="16" fillId="9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6" fontId="17" fillId="10" borderId="1" xfId="1" applyNumberFormat="1" applyFont="1" applyFill="1" applyBorder="1" applyAlignment="1">
      <alignment horizontal="right" vertical="center"/>
    </xf>
    <xf numFmtId="0" fontId="20" fillId="0" borderId="0" xfId="0" applyFont="1"/>
    <xf numFmtId="0" fontId="21" fillId="11" borderId="0" xfId="0" applyFont="1" applyFill="1" applyAlignment="1">
      <alignment vertical="top" wrapText="1"/>
    </xf>
    <xf numFmtId="0" fontId="21" fillId="11" borderId="2" xfId="0" applyFont="1" applyFill="1" applyBorder="1" applyAlignment="1">
      <alignment vertical="top" wrapText="1" indent="2"/>
    </xf>
    <xf numFmtId="0" fontId="21" fillId="11" borderId="2" xfId="0" applyFont="1" applyFill="1" applyBorder="1" applyAlignment="1">
      <alignment horizontal="left" vertical="top" wrapText="1"/>
    </xf>
    <xf numFmtId="0" fontId="21" fillId="11" borderId="2" xfId="0" applyFont="1" applyFill="1" applyBorder="1" applyAlignment="1">
      <alignment horizontal="left" vertical="top" wrapText="1" indent="2"/>
    </xf>
    <xf numFmtId="0" fontId="21" fillId="11" borderId="2" xfId="0" applyFont="1" applyFill="1" applyBorder="1" applyAlignment="1">
      <alignment vertical="top" wrapText="1"/>
    </xf>
    <xf numFmtId="0" fontId="22" fillId="11" borderId="2" xfId="2" applyFont="1" applyFill="1" applyBorder="1" applyAlignment="1">
      <alignment vertical="top" wrapText="1"/>
    </xf>
    <xf numFmtId="0" fontId="21" fillId="0" borderId="0" xfId="0" applyFont="1" applyAlignment="1">
      <alignment vertical="center"/>
    </xf>
    <xf numFmtId="8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23" fillId="0" borderId="0" xfId="0" applyFont="1" applyAlignment="1">
      <alignment vertical="top"/>
    </xf>
    <xf numFmtId="8" fontId="0" fillId="0" borderId="0" xfId="0" applyNumberFormat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165" fontId="8" fillId="2" borderId="0" xfId="0" applyNumberFormat="1" applyFont="1" applyFill="1" applyAlignment="1">
      <alignment horizontal="center" vertical="center"/>
    </xf>
    <xf numFmtId="165" fontId="8" fillId="2" borderId="0" xfId="0" applyNumberFormat="1" applyFont="1" applyFill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44" fontId="8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6" fontId="17" fillId="0" borderId="0" xfId="1" applyNumberFormat="1" applyFont="1" applyFill="1" applyBorder="1" applyAlignment="1">
      <alignment horizontal="right" vertical="center"/>
    </xf>
    <xf numFmtId="44" fontId="9" fillId="0" borderId="0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6" fontId="16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166" fontId="17" fillId="0" borderId="0" xfId="0" applyNumberFormat="1" applyFont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44" fontId="10" fillId="2" borderId="0" xfId="1" applyFont="1" applyFill="1" applyBorder="1" applyAlignment="1">
      <alignment horizontal="center" vertical="center"/>
    </xf>
    <xf numFmtId="44" fontId="8" fillId="2" borderId="0" xfId="1" applyFont="1" applyFill="1" applyBorder="1" applyAlignment="1">
      <alignment horizontal="center" vertical="center"/>
    </xf>
    <xf numFmtId="44" fontId="9" fillId="2" borderId="0" xfId="1" applyFont="1" applyFill="1" applyBorder="1" applyAlignment="1">
      <alignment horizontal="center" vertical="center"/>
    </xf>
    <xf numFmtId="166" fontId="9" fillId="5" borderId="3" xfId="0" applyNumberFormat="1" applyFont="1" applyFill="1" applyBorder="1" applyAlignment="1">
      <alignment horizontal="right" vertical="center"/>
    </xf>
    <xf numFmtId="0" fontId="7" fillId="12" borderId="4" xfId="0" applyFont="1" applyFill="1" applyBorder="1" applyAlignment="1">
      <alignment horizontal="center" vertical="center"/>
    </xf>
    <xf numFmtId="166" fontId="7" fillId="12" borderId="4" xfId="0" applyNumberFormat="1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 wrapText="1"/>
    </xf>
    <xf numFmtId="166" fontId="7" fillId="1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166" fontId="17" fillId="2" borderId="0" xfId="1" applyNumberFormat="1" applyFont="1" applyFill="1" applyBorder="1" applyAlignment="1">
      <alignment horizontal="right" vertical="center"/>
    </xf>
    <xf numFmtId="8" fontId="8" fillId="5" borderId="0" xfId="1" applyNumberFormat="1" applyFont="1" applyFill="1" applyBorder="1" applyAlignment="1" applyProtection="1">
      <alignment horizontal="center" vertical="center"/>
    </xf>
    <xf numFmtId="0" fontId="8" fillId="5" borderId="0" xfId="0" applyFont="1" applyFill="1" applyAlignment="1">
      <alignment horizontal="center" vertical="center"/>
    </xf>
    <xf numFmtId="166" fontId="17" fillId="10" borderId="1" xfId="1" applyNumberFormat="1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vertical="center" wrapText="1"/>
    </xf>
    <xf numFmtId="166" fontId="8" fillId="9" borderId="0" xfId="1" applyNumberFormat="1" applyFont="1" applyFill="1" applyBorder="1" applyAlignment="1">
      <alignment horizontal="center" vertical="center"/>
    </xf>
    <xf numFmtId="166" fontId="9" fillId="10" borderId="1" xfId="1" applyNumberFormat="1" applyFont="1" applyFill="1" applyBorder="1" applyAlignment="1">
      <alignment horizontal="center" vertical="center"/>
    </xf>
    <xf numFmtId="0" fontId="10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166" fontId="16" fillId="9" borderId="0" xfId="1" applyNumberFormat="1" applyFont="1" applyFill="1" applyBorder="1" applyAlignment="1" applyProtection="1">
      <alignment horizontal="center" vertical="center"/>
      <protection locked="0"/>
    </xf>
    <xf numFmtId="166" fontId="9" fillId="5" borderId="21" xfId="0" applyNumberFormat="1" applyFont="1" applyFill="1" applyBorder="1" applyAlignment="1">
      <alignment horizontal="right" vertical="center"/>
    </xf>
    <xf numFmtId="0" fontId="10" fillId="14" borderId="0" xfId="0" applyFont="1" applyFill="1" applyAlignment="1" applyProtection="1">
      <alignment horizontal="left" vertical="center"/>
      <protection locked="0"/>
    </xf>
    <xf numFmtId="0" fontId="8" fillId="14" borderId="0" xfId="0" applyFont="1" applyFill="1" applyAlignment="1" applyProtection="1">
      <alignment horizontal="left" vertical="center"/>
      <protection locked="0"/>
    </xf>
    <xf numFmtId="0" fontId="27" fillId="1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5" fillId="7" borderId="25" xfId="0" applyFont="1" applyFill="1" applyBorder="1" applyAlignment="1">
      <alignment horizontal="center" vertical="center" wrapText="1"/>
    </xf>
    <xf numFmtId="166" fontId="16" fillId="8" borderId="25" xfId="0" applyNumberFormat="1" applyFont="1" applyFill="1" applyBorder="1" applyAlignment="1">
      <alignment horizontal="center" vertical="center" wrapText="1"/>
    </xf>
    <xf numFmtId="166" fontId="16" fillId="9" borderId="25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166" fontId="18" fillId="0" borderId="0" xfId="0" applyNumberFormat="1" applyFont="1" applyAlignment="1">
      <alignment horizontal="left" vertical="center"/>
    </xf>
    <xf numFmtId="0" fontId="14" fillId="7" borderId="25" xfId="0" applyFont="1" applyFill="1" applyBorder="1" applyAlignment="1">
      <alignment horizontal="center" vertical="center" wrapText="1"/>
    </xf>
    <xf numFmtId="166" fontId="29" fillId="0" borderId="0" xfId="0" applyNumberFormat="1" applyFont="1" applyAlignment="1">
      <alignment horizontal="center" vertical="center" wrapText="1"/>
    </xf>
    <xf numFmtId="0" fontId="29" fillId="7" borderId="25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32" fillId="0" borderId="0" xfId="0" applyFont="1"/>
    <xf numFmtId="0" fontId="32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36" fillId="0" borderId="0" xfId="0" applyFont="1"/>
    <xf numFmtId="0" fontId="2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166" fontId="16" fillId="8" borderId="0" xfId="1" applyNumberFormat="1" applyFont="1" applyFill="1" applyBorder="1" applyAlignment="1" applyProtection="1">
      <alignment horizontal="center" vertical="center"/>
      <protection locked="0"/>
    </xf>
    <xf numFmtId="166" fontId="16" fillId="8" borderId="0" xfId="1" applyNumberFormat="1" applyFont="1" applyFill="1" applyBorder="1" applyAlignment="1" applyProtection="1">
      <alignment horizontal="center" vertical="center"/>
      <protection locked="0"/>
    </xf>
    <xf numFmtId="166" fontId="16" fillId="8" borderId="11" xfId="1" applyNumberFormat="1" applyFont="1" applyFill="1" applyBorder="1" applyAlignment="1" applyProtection="1">
      <alignment horizontal="center" vertical="center"/>
      <protection locked="0"/>
    </xf>
    <xf numFmtId="0" fontId="13" fillId="6" borderId="0" xfId="0" applyFont="1" applyFill="1" applyAlignment="1">
      <alignment horizontal="left" vertical="center" wrapText="1"/>
    </xf>
    <xf numFmtId="166" fontId="17" fillId="8" borderId="0" xfId="0" applyNumberFormat="1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166" fontId="13" fillId="6" borderId="0" xfId="0" applyNumberFormat="1" applyFont="1" applyFill="1" applyAlignment="1">
      <alignment horizontal="left" vertical="center" wrapText="1"/>
    </xf>
    <xf numFmtId="166" fontId="13" fillId="9" borderId="0" xfId="0" applyNumberFormat="1" applyFont="1" applyFill="1" applyAlignment="1">
      <alignment horizontal="left" vertical="center" wrapText="1"/>
    </xf>
    <xf numFmtId="166" fontId="17" fillId="9" borderId="0" xfId="0" applyNumberFormat="1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166" fontId="18" fillId="8" borderId="0" xfId="0" applyNumberFormat="1" applyFont="1" applyFill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166" fontId="12" fillId="3" borderId="0" xfId="0" applyNumberFormat="1" applyFont="1" applyFill="1" applyAlignment="1">
      <alignment horizontal="left" vertical="center"/>
    </xf>
    <xf numFmtId="166" fontId="12" fillId="9" borderId="0" xfId="0" applyNumberFormat="1" applyFont="1" applyFill="1" applyAlignment="1">
      <alignment horizontal="left" vertical="center"/>
    </xf>
    <xf numFmtId="166" fontId="18" fillId="9" borderId="0" xfId="0" applyNumberFormat="1" applyFont="1" applyFill="1" applyAlignment="1">
      <alignment horizontal="left" vertical="center"/>
    </xf>
    <xf numFmtId="166" fontId="7" fillId="12" borderId="4" xfId="0" applyNumberFormat="1" applyFont="1" applyFill="1" applyBorder="1" applyAlignment="1">
      <alignment horizontal="center" vertical="center" wrapText="1"/>
    </xf>
    <xf numFmtId="44" fontId="8" fillId="5" borderId="0" xfId="1" applyFont="1" applyFill="1" applyBorder="1" applyAlignment="1" applyProtection="1">
      <alignment horizontal="center" vertical="center"/>
      <protection locked="0"/>
    </xf>
    <xf numFmtId="0" fontId="26" fillId="2" borderId="18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/>
    </xf>
    <xf numFmtId="0" fontId="27" fillId="13" borderId="12" xfId="0" applyFont="1" applyFill="1" applyBorder="1" applyAlignment="1">
      <alignment horizontal="center" vertical="center"/>
    </xf>
    <xf numFmtId="0" fontId="27" fillId="13" borderId="13" xfId="0" applyFont="1" applyFill="1" applyBorder="1" applyAlignment="1">
      <alignment horizontal="center" vertical="center"/>
    </xf>
    <xf numFmtId="0" fontId="27" fillId="13" borderId="14" xfId="0" applyFont="1" applyFill="1" applyBorder="1" applyAlignment="1">
      <alignment horizontal="center" vertical="center"/>
    </xf>
    <xf numFmtId="0" fontId="27" fillId="13" borderId="15" xfId="0" applyFont="1" applyFill="1" applyBorder="1" applyAlignment="1">
      <alignment horizontal="center" vertical="center"/>
    </xf>
    <xf numFmtId="0" fontId="27" fillId="13" borderId="16" xfId="0" applyFont="1" applyFill="1" applyBorder="1" applyAlignment="1">
      <alignment horizontal="center" vertical="center"/>
    </xf>
    <xf numFmtId="0" fontId="27" fillId="13" borderId="1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164" fontId="8" fillId="5" borderId="0" xfId="0" applyNumberFormat="1" applyFont="1" applyFill="1" applyAlignment="1" applyProtection="1">
      <alignment horizontal="center" vertical="center"/>
      <protection locked="0"/>
    </xf>
    <xf numFmtId="0" fontId="28" fillId="13" borderId="22" xfId="0" applyFont="1" applyFill="1" applyBorder="1" applyAlignment="1">
      <alignment horizontal="center" vertical="center"/>
    </xf>
    <xf numFmtId="0" fontId="28" fillId="13" borderId="23" xfId="0" applyFont="1" applyFill="1" applyBorder="1" applyAlignment="1">
      <alignment horizontal="center" vertical="center"/>
    </xf>
    <xf numFmtId="0" fontId="28" fillId="13" borderId="24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29" fillId="5" borderId="25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left" vertical="center"/>
    </xf>
    <xf numFmtId="166" fontId="17" fillId="12" borderId="4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6" fontId="17" fillId="0" borderId="0" xfId="0" applyNumberFormat="1" applyFont="1" applyAlignment="1">
      <alignment horizontal="left" vertical="center" wrapText="1"/>
    </xf>
    <xf numFmtId="166" fontId="11" fillId="12" borderId="4" xfId="0" applyNumberFormat="1" applyFont="1" applyFill="1" applyBorder="1" applyAlignment="1">
      <alignment horizontal="left" vertical="center"/>
    </xf>
    <xf numFmtId="0" fontId="13" fillId="6" borderId="0" xfId="0" applyFont="1" applyFill="1" applyAlignment="1">
      <alignment horizontal="center" vertical="center" wrapText="1"/>
    </xf>
    <xf numFmtId="166" fontId="13" fillId="6" borderId="0" xfId="0" applyNumberFormat="1" applyFont="1" applyFill="1" applyAlignment="1">
      <alignment horizontal="center" vertical="center" wrapText="1"/>
    </xf>
    <xf numFmtId="166" fontId="11" fillId="4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44" fontId="8" fillId="0" borderId="0" xfId="1" applyFont="1" applyFill="1" applyBorder="1" applyAlignment="1">
      <alignment horizontal="center" vertical="center"/>
    </xf>
    <xf numFmtId="0" fontId="30" fillId="5" borderId="25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left" vertical="center"/>
    </xf>
    <xf numFmtId="166" fontId="7" fillId="12" borderId="4" xfId="0" applyNumberFormat="1" applyFont="1" applyFill="1" applyBorder="1" applyAlignment="1">
      <alignment horizontal="left" vertical="center"/>
    </xf>
    <xf numFmtId="0" fontId="24" fillId="3" borderId="0" xfId="0" applyFont="1" applyFill="1" applyAlignment="1">
      <alignment horizontal="center"/>
    </xf>
    <xf numFmtId="0" fontId="25" fillId="0" borderId="0" xfId="0" applyFont="1"/>
    <xf numFmtId="166" fontId="16" fillId="0" borderId="0" xfId="1" applyNumberFormat="1" applyFont="1" applyFill="1" applyBorder="1" applyAlignment="1">
      <alignment horizontal="center" vertical="center"/>
    </xf>
    <xf numFmtId="166" fontId="16" fillId="9" borderId="0" xfId="1" applyNumberFormat="1" applyFont="1" applyFill="1" applyBorder="1" applyAlignment="1">
      <alignment horizontal="center" vertical="center"/>
    </xf>
    <xf numFmtId="166" fontId="16" fillId="8" borderId="0" xfId="0" applyNumberFormat="1" applyFont="1" applyFill="1" applyAlignment="1" applyProtection="1">
      <alignment horizontal="center" vertical="center"/>
      <protection locked="0"/>
    </xf>
    <xf numFmtId="166" fontId="17" fillId="15" borderId="1" xfId="1" applyNumberFormat="1" applyFont="1" applyFill="1" applyBorder="1" applyAlignment="1">
      <alignment horizontal="center" vertical="center"/>
    </xf>
    <xf numFmtId="166" fontId="17" fillId="15" borderId="1" xfId="0" applyNumberFormat="1" applyFont="1" applyFill="1" applyBorder="1" applyAlignment="1">
      <alignment horizontal="center" vertical="center"/>
    </xf>
    <xf numFmtId="166" fontId="17" fillId="15" borderId="1" xfId="1" applyNumberFormat="1" applyFont="1" applyFill="1" applyBorder="1" applyAlignment="1">
      <alignment horizontal="center" vertical="center"/>
    </xf>
    <xf numFmtId="44" fontId="9" fillId="16" borderId="1" xfId="1" applyFont="1" applyFill="1" applyBorder="1" applyAlignment="1">
      <alignment horizontal="center" vertical="center"/>
    </xf>
    <xf numFmtId="8" fontId="9" fillId="16" borderId="1" xfId="1" applyNumberFormat="1" applyFont="1" applyFill="1" applyBorder="1" applyAlignment="1">
      <alignment vertical="center"/>
    </xf>
    <xf numFmtId="166" fontId="17" fillId="16" borderId="1" xfId="1" applyNumberFormat="1" applyFont="1" applyFill="1" applyBorder="1" applyAlignment="1">
      <alignment vertical="center"/>
    </xf>
    <xf numFmtId="8" fontId="9" fillId="16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14" borderId="1" xfId="0" applyFont="1" applyFill="1" applyBorder="1" applyAlignment="1">
      <alignment horizontal="left" vertical="center"/>
    </xf>
  </cellXfs>
  <cellStyles count="3">
    <cellStyle name="Currency" xfId="1" builtinId="4"/>
    <cellStyle name="Hyperlink" xfId="2" builtinId="8"/>
    <cellStyle name="Normal" xfId="0" builtinId="0"/>
  </cellStyles>
  <dxfs count="9">
    <dxf>
      <font>
        <color rgb="FF990000"/>
      </font>
      <fill>
        <patternFill patternType="solid">
          <fgColor indexed="64"/>
          <bgColor rgb="FFF4CCCC"/>
        </patternFill>
      </fill>
    </dxf>
    <dxf>
      <alignment vertical="top" wrapText="1"/>
    </dxf>
    <dxf>
      <alignment horizontal="center" vertical="top"/>
    </dxf>
    <dxf>
      <alignment horizontal="right" vertical="top"/>
    </dxf>
    <dxf>
      <alignment vertical="top" wrapText="1"/>
    </dxf>
    <dxf>
      <alignment vertical="top" wrapText="1"/>
    </dxf>
    <dxf>
      <alignment vertical="top" wrapText="1"/>
    </dxf>
    <dxf>
      <alignment vertical="top"/>
    </dxf>
    <dxf>
      <font>
        <b/>
        <color rgb="FFFFFFFF"/>
      </font>
      <alignment vertical="top"/>
    </dxf>
  </dxfs>
  <tableStyles count="0" defaultTableStyle="TableStyleMedium2" defaultPivotStyle="PivotStyleLight16"/>
  <colors>
    <mruColors>
      <color rgb="FFFFA7A9"/>
      <color rgb="FF6B3374"/>
      <color rgb="FFCC4C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962985</xdr:colOff>
      <xdr:row>3</xdr:row>
      <xdr:rowOff>179199</xdr:rowOff>
    </xdr:from>
    <xdr:to>
      <xdr:col>7</xdr:col>
      <xdr:colOff>1181100</xdr:colOff>
      <xdr:row>29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92BE40-30D1-B3B7-D4B9-6A1C1F9D8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9385" y="1131699"/>
          <a:ext cx="2970840" cy="42023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F491DD-F9EB-4083-BA00-9A3FA5040764}" name="BenefitsRatesTable" displayName="BenefitsRatesTable" ref="C3:H104" totalsRowShown="0" headerRowDxfId="8" dataDxfId="7">
  <autoFilter ref="C3:H104" xr:uid="{00F491DD-F9EB-4083-BA00-9A3FA5040764}"/>
  <tableColumns count="6">
    <tableColumn id="1" xr3:uid="{FE982E0B-FD69-4FB9-B359-A7A96BF5F20A}" name="Benefit area" dataDxfId="6"/>
    <tableColumn id="2" xr3:uid="{3E9B8340-DF6C-498E-B07E-B3ED866AFE07}" name="Category" dataDxfId="5"/>
    <tableColumn id="3" xr3:uid="{29E51ECB-C2C8-481D-9081-1F510239F857}" name="Description" dataDxfId="4"/>
    <tableColumn id="4" xr3:uid="{8166CEC2-7F12-457E-B773-2CD7612040C4}" name="Rate" dataDxfId="3"/>
    <tableColumn id="5" xr3:uid="{971DF6E3-E9C3-4B19-B9AC-48D6CD09E3DD}" name="Frequency" dataDxfId="2"/>
    <tableColumn id="6" xr3:uid="{1F08C479-8024-4B79-91A1-F60DE0CA7DBF}" name="Not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uk/child-benefit-payment-date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93A1-D0D9-4433-8730-8EE152F410E4}">
  <sheetPr codeName="Sheet1">
    <pageSetUpPr fitToPage="1"/>
  </sheetPr>
  <dimension ref="B1:I291"/>
  <sheetViews>
    <sheetView showGridLines="0" showRowColHeaders="0" tabSelected="1" zoomScaleNormal="100" workbookViewId="0">
      <selection activeCell="M1" sqref="M1"/>
    </sheetView>
  </sheetViews>
  <sheetFormatPr defaultColWidth="8.85546875" defaultRowHeight="14.25" x14ac:dyDescent="0.25"/>
  <cols>
    <col min="1" max="1" width="8.85546875" style="1"/>
    <col min="2" max="2" width="40.7109375" style="3" customWidth="1"/>
    <col min="3" max="3" width="14.85546875" style="8" bestFit="1" customWidth="1"/>
    <col min="4" max="4" width="3" style="2" customWidth="1"/>
    <col min="5" max="5" width="14.85546875" style="2" bestFit="1" customWidth="1"/>
    <col min="6" max="6" width="21" style="8" customWidth="1"/>
    <col min="7" max="7" width="20.28515625" style="8" customWidth="1"/>
    <col min="8" max="8" width="19" style="8" customWidth="1"/>
    <col min="9" max="9" width="16.140625" style="2" hidden="1" customWidth="1"/>
    <col min="10" max="12" width="8.85546875" style="1" customWidth="1"/>
    <col min="13" max="16384" width="8.85546875" style="1"/>
  </cols>
  <sheetData>
    <row r="1" spans="2:9" ht="5.0999999999999996" customHeight="1" thickBot="1" x14ac:dyDescent="0.3"/>
    <row r="2" spans="2:9" ht="30" customHeight="1" x14ac:dyDescent="0.25">
      <c r="B2" s="114" t="s">
        <v>331</v>
      </c>
      <c r="C2" s="115"/>
      <c r="D2" s="115"/>
      <c r="E2" s="115"/>
      <c r="F2" s="115"/>
      <c r="G2" s="115"/>
      <c r="H2" s="115"/>
      <c r="I2" s="116"/>
    </row>
    <row r="3" spans="2:9" ht="30" customHeight="1" thickBot="1" x14ac:dyDescent="0.3">
      <c r="B3" s="117"/>
      <c r="C3" s="118"/>
      <c r="D3" s="118"/>
      <c r="E3" s="118"/>
      <c r="F3" s="118"/>
      <c r="G3" s="118"/>
      <c r="H3" s="118"/>
      <c r="I3" s="119"/>
    </row>
    <row r="4" spans="2:9" ht="15" customHeight="1" thickBot="1" x14ac:dyDescent="0.3">
      <c r="B4" s="127" t="s">
        <v>332</v>
      </c>
      <c r="C4" s="128"/>
      <c r="D4" s="128"/>
      <c r="E4" s="128"/>
      <c r="F4" s="128"/>
      <c r="G4" s="128"/>
      <c r="H4" s="129"/>
      <c r="I4" s="69"/>
    </row>
    <row r="5" spans="2:9" ht="5.0999999999999996" customHeight="1" x14ac:dyDescent="0.25">
      <c r="B5" s="9"/>
      <c r="C5" s="10"/>
      <c r="D5" s="31"/>
      <c r="E5" s="7"/>
      <c r="F5" s="32"/>
      <c r="G5" s="32"/>
      <c r="H5" s="32"/>
      <c r="I5" s="7"/>
    </row>
    <row r="6" spans="2:9" x14ac:dyDescent="0.25">
      <c r="B6" s="130" t="s">
        <v>133</v>
      </c>
      <c r="C6" s="130"/>
      <c r="D6" s="6"/>
      <c r="E6" s="130" t="s">
        <v>143</v>
      </c>
      <c r="F6" s="130"/>
      <c r="G6" s="32"/>
      <c r="H6" s="32"/>
      <c r="I6" s="83" t="s">
        <v>98</v>
      </c>
    </row>
    <row r="7" spans="2:9" x14ac:dyDescent="0.25">
      <c r="B7" s="11" t="s">
        <v>115</v>
      </c>
      <c r="C7" s="12">
        <f>F48</f>
        <v>0</v>
      </c>
      <c r="D7" s="33"/>
      <c r="E7" s="7" t="s">
        <v>144</v>
      </c>
      <c r="F7" s="34"/>
      <c r="G7" s="32"/>
      <c r="H7" s="32"/>
      <c r="I7" s="83" t="s">
        <v>162</v>
      </c>
    </row>
    <row r="8" spans="2:9" x14ac:dyDescent="0.25">
      <c r="B8" s="11" t="s">
        <v>116</v>
      </c>
      <c r="C8" s="12">
        <f>F73</f>
        <v>0</v>
      </c>
      <c r="D8" s="33"/>
      <c r="E8" s="7" t="s">
        <v>145</v>
      </c>
      <c r="F8" s="34"/>
      <c r="G8" s="32"/>
      <c r="H8" s="32"/>
      <c r="I8" s="83" t="s">
        <v>164</v>
      </c>
    </row>
    <row r="9" spans="2:9" x14ac:dyDescent="0.25">
      <c r="B9" s="11" t="s">
        <v>118</v>
      </c>
      <c r="C9" s="12">
        <f>F80</f>
        <v>0</v>
      </c>
      <c r="D9" s="33"/>
      <c r="E9" s="7" t="s">
        <v>146</v>
      </c>
      <c r="F9" s="34"/>
      <c r="G9" s="32"/>
      <c r="H9" s="32"/>
      <c r="I9" s="83" t="s">
        <v>95</v>
      </c>
    </row>
    <row r="10" spans="2:9" ht="15" thickBot="1" x14ac:dyDescent="0.3">
      <c r="B10" s="11" t="s">
        <v>92</v>
      </c>
      <c r="C10" s="12">
        <f>F89</f>
        <v>0</v>
      </c>
      <c r="D10" s="33"/>
      <c r="E10" s="7" t="s">
        <v>147</v>
      </c>
      <c r="F10" s="34"/>
      <c r="G10" s="32"/>
      <c r="H10" s="32"/>
      <c r="I10" s="83" t="s">
        <v>163</v>
      </c>
    </row>
    <row r="11" spans="2:9" ht="15" thickBot="1" x14ac:dyDescent="0.3">
      <c r="B11" s="11"/>
      <c r="C11" s="50">
        <f>SUM(C7:C10)</f>
        <v>0</v>
      </c>
      <c r="D11" s="33"/>
      <c r="E11" s="7"/>
      <c r="F11" s="50">
        <f>SUM(F7:F10)</f>
        <v>0</v>
      </c>
      <c r="G11" s="32"/>
      <c r="H11" s="32"/>
      <c r="I11" s="7"/>
    </row>
    <row r="12" spans="2:9" ht="5.0999999999999996" customHeight="1" thickTop="1" x14ac:dyDescent="0.25">
      <c r="B12" s="11"/>
      <c r="C12" s="12"/>
      <c r="D12" s="33"/>
      <c r="E12" s="7"/>
      <c r="F12" s="140"/>
      <c r="G12" s="141"/>
      <c r="H12" s="32"/>
      <c r="I12" s="7"/>
    </row>
    <row r="13" spans="2:9" x14ac:dyDescent="0.25">
      <c r="B13" s="130" t="s">
        <v>119</v>
      </c>
      <c r="C13" s="139"/>
      <c r="D13" s="7"/>
      <c r="E13" s="130" t="s">
        <v>166</v>
      </c>
      <c r="F13" s="139"/>
      <c r="G13" s="34"/>
      <c r="H13" s="32"/>
      <c r="I13" s="7"/>
    </row>
    <row r="14" spans="2:9" x14ac:dyDescent="0.25">
      <c r="B14" s="11" t="s">
        <v>124</v>
      </c>
      <c r="C14" s="12">
        <f>F111</f>
        <v>0</v>
      </c>
      <c r="D14" s="33"/>
      <c r="E14" s="7" t="s">
        <v>151</v>
      </c>
      <c r="F14" s="12">
        <f>C11</f>
        <v>0</v>
      </c>
      <c r="G14" s="32"/>
      <c r="H14" s="32"/>
      <c r="I14" s="7"/>
    </row>
    <row r="15" spans="2:9" x14ac:dyDescent="0.25">
      <c r="B15" s="11" t="s">
        <v>105</v>
      </c>
      <c r="C15" s="12">
        <f>F120</f>
        <v>0</v>
      </c>
      <c r="D15" s="33"/>
      <c r="E15" s="7" t="s">
        <v>152</v>
      </c>
      <c r="F15" s="12">
        <f>C22</f>
        <v>0</v>
      </c>
      <c r="G15" s="32"/>
      <c r="H15" s="32"/>
      <c r="I15" s="7"/>
    </row>
    <row r="16" spans="2:9" ht="15" thickBot="1" x14ac:dyDescent="0.3">
      <c r="B16" s="11" t="s">
        <v>125</v>
      </c>
      <c r="C16" s="12">
        <f>F130</f>
        <v>0</v>
      </c>
      <c r="D16" s="33"/>
      <c r="E16" s="7" t="s">
        <v>153</v>
      </c>
      <c r="F16" s="12">
        <f>C28</f>
        <v>0</v>
      </c>
      <c r="G16" s="32"/>
      <c r="H16" s="32"/>
      <c r="I16" s="7"/>
    </row>
    <row r="17" spans="2:9" ht="15" thickBot="1" x14ac:dyDescent="0.3">
      <c r="B17" s="11" t="s">
        <v>128</v>
      </c>
      <c r="C17" s="12">
        <f>F145</f>
        <v>0</v>
      </c>
      <c r="D17" s="33"/>
      <c r="E17" s="7"/>
      <c r="F17" s="50">
        <f>SUM(F14:F16)</f>
        <v>0</v>
      </c>
      <c r="G17" s="32"/>
      <c r="H17" s="32"/>
      <c r="I17" s="7"/>
    </row>
    <row r="18" spans="2:9" ht="15" thickTop="1" x14ac:dyDescent="0.25">
      <c r="B18" s="11" t="s">
        <v>129</v>
      </c>
      <c r="C18" s="12">
        <f>F155</f>
        <v>0</v>
      </c>
      <c r="D18" s="33"/>
      <c r="E18" s="7"/>
      <c r="F18" s="12"/>
      <c r="G18" s="32"/>
      <c r="H18" s="32"/>
      <c r="I18" s="7"/>
    </row>
    <row r="19" spans="2:9" x14ac:dyDescent="0.25">
      <c r="B19" s="11" t="s">
        <v>130</v>
      </c>
      <c r="C19" s="12">
        <f>F161</f>
        <v>0</v>
      </c>
      <c r="D19" s="33"/>
      <c r="E19" s="7"/>
      <c r="F19" s="12"/>
      <c r="G19" s="32"/>
      <c r="H19" s="32"/>
      <c r="I19" s="7"/>
    </row>
    <row r="20" spans="2:9" x14ac:dyDescent="0.25">
      <c r="B20" s="11" t="s">
        <v>131</v>
      </c>
      <c r="C20" s="12">
        <f>F166</f>
        <v>0</v>
      </c>
      <c r="D20" s="33"/>
      <c r="E20" s="7"/>
      <c r="F20" s="12"/>
      <c r="G20" s="34"/>
      <c r="H20" s="32"/>
      <c r="I20" s="7"/>
    </row>
    <row r="21" spans="2:9" ht="15" thickBot="1" x14ac:dyDescent="0.3">
      <c r="B21" s="11" t="s">
        <v>132</v>
      </c>
      <c r="C21" s="12">
        <f>F173</f>
        <v>0</v>
      </c>
      <c r="D21" s="33"/>
      <c r="E21" s="7"/>
      <c r="F21" s="12"/>
      <c r="G21" s="34"/>
      <c r="H21" s="32"/>
      <c r="I21" s="7"/>
    </row>
    <row r="22" spans="2:9" ht="15" thickBot="1" x14ac:dyDescent="0.3">
      <c r="B22" s="11"/>
      <c r="C22" s="50">
        <f>SUM(C14:C21)</f>
        <v>0</v>
      </c>
      <c r="D22" s="33"/>
      <c r="E22" s="7"/>
      <c r="F22" s="12"/>
      <c r="G22" s="32"/>
      <c r="H22" s="32"/>
      <c r="I22" s="7"/>
    </row>
    <row r="23" spans="2:9" ht="5.0999999999999996" customHeight="1" thickTop="1" x14ac:dyDescent="0.25">
      <c r="B23" s="11"/>
      <c r="C23" s="12"/>
      <c r="D23" s="7"/>
      <c r="E23" s="7"/>
      <c r="F23" s="12"/>
      <c r="G23" s="32"/>
      <c r="H23" s="32"/>
      <c r="I23" s="7"/>
    </row>
    <row r="24" spans="2:9" x14ac:dyDescent="0.25">
      <c r="B24" s="130" t="s">
        <v>134</v>
      </c>
      <c r="C24" s="139"/>
      <c r="D24" s="7"/>
      <c r="E24" s="7"/>
      <c r="F24" s="12"/>
      <c r="G24" s="32"/>
      <c r="H24" s="32"/>
      <c r="I24" s="7"/>
    </row>
    <row r="25" spans="2:9" x14ac:dyDescent="0.25">
      <c r="B25" s="11" t="s">
        <v>136</v>
      </c>
      <c r="C25" s="12">
        <f>F189</f>
        <v>0</v>
      </c>
      <c r="D25" s="33"/>
      <c r="E25" s="7"/>
      <c r="F25" s="12"/>
      <c r="G25" s="32"/>
      <c r="H25" s="32"/>
      <c r="I25" s="7"/>
    </row>
    <row r="26" spans="2:9" x14ac:dyDescent="0.25">
      <c r="B26" s="11" t="s">
        <v>135</v>
      </c>
      <c r="C26" s="12">
        <f>F200</f>
        <v>0</v>
      </c>
      <c r="D26" s="33"/>
      <c r="E26" s="7"/>
      <c r="F26" s="12"/>
      <c r="G26" s="32"/>
      <c r="H26" s="32"/>
      <c r="I26" s="7"/>
    </row>
    <row r="27" spans="2:9" ht="15" thickBot="1" x14ac:dyDescent="0.3">
      <c r="B27" s="11" t="s">
        <v>137</v>
      </c>
      <c r="C27" s="12">
        <f>F207</f>
        <v>0</v>
      </c>
      <c r="D27" s="33"/>
      <c r="E27" s="7"/>
      <c r="F27" s="12"/>
      <c r="G27" s="32"/>
      <c r="H27" s="32"/>
      <c r="I27" s="7"/>
    </row>
    <row r="28" spans="2:9" ht="15" thickBot="1" x14ac:dyDescent="0.3">
      <c r="B28" s="11"/>
      <c r="C28" s="50">
        <f>SUM(C25:C27)</f>
        <v>0</v>
      </c>
      <c r="D28" s="33"/>
      <c r="E28" s="7"/>
      <c r="F28" s="12"/>
      <c r="G28" s="32"/>
      <c r="H28" s="32"/>
      <c r="I28" s="7"/>
    </row>
    <row r="29" spans="2:9" ht="5.0999999999999996" customHeight="1" thickTop="1" x14ac:dyDescent="0.25">
      <c r="B29" s="11"/>
      <c r="C29" s="12"/>
      <c r="D29" s="7"/>
      <c r="E29" s="7"/>
      <c r="F29" s="12"/>
      <c r="G29" s="32"/>
      <c r="H29" s="32"/>
      <c r="I29" s="7"/>
    </row>
    <row r="30" spans="2:9" x14ac:dyDescent="0.25">
      <c r="B30" s="130" t="s">
        <v>138</v>
      </c>
      <c r="C30" s="139"/>
      <c r="D30" s="7"/>
      <c r="E30" s="142" t="s">
        <v>337</v>
      </c>
      <c r="F30" s="142"/>
      <c r="G30" s="142"/>
      <c r="H30" s="142"/>
      <c r="I30" s="7"/>
    </row>
    <row r="31" spans="2:9" ht="15" thickBot="1" x14ac:dyDescent="0.3">
      <c r="B31" s="11"/>
      <c r="C31" s="66">
        <f>D223</f>
        <v>0</v>
      </c>
      <c r="D31" s="33"/>
      <c r="E31" s="7"/>
      <c r="F31" s="12"/>
      <c r="G31" s="32"/>
      <c r="H31" s="32"/>
      <c r="I31" s="7"/>
    </row>
    <row r="32" spans="2:9" ht="5.0999999999999996" customHeight="1" thickTop="1" x14ac:dyDescent="0.25">
      <c r="B32" s="11"/>
      <c r="C32" s="35"/>
      <c r="D32" s="33"/>
      <c r="E32" s="7"/>
      <c r="F32" s="12"/>
      <c r="G32" s="32"/>
      <c r="H32" s="32"/>
      <c r="I32" s="7"/>
    </row>
    <row r="33" spans="2:9" x14ac:dyDescent="0.25">
      <c r="B33" s="130" t="s">
        <v>139</v>
      </c>
      <c r="C33" s="139"/>
      <c r="D33" s="7"/>
      <c r="E33" s="142" t="s">
        <v>338</v>
      </c>
      <c r="F33" s="142"/>
      <c r="G33" s="142"/>
      <c r="H33" s="142"/>
      <c r="I33" s="7"/>
    </row>
    <row r="34" spans="2:9" ht="15" thickBot="1" x14ac:dyDescent="0.3">
      <c r="B34" s="11"/>
      <c r="C34" s="66">
        <f>D240</f>
        <v>0</v>
      </c>
      <c r="D34" s="33"/>
      <c r="E34" s="7"/>
      <c r="F34" s="12"/>
      <c r="G34" s="32"/>
      <c r="H34" s="32"/>
      <c r="I34" s="7"/>
    </row>
    <row r="35" spans="2:9" ht="5.0999999999999996" customHeight="1" thickTop="1" x14ac:dyDescent="0.25">
      <c r="B35" s="11"/>
      <c r="C35" s="12"/>
      <c r="D35" s="7"/>
      <c r="E35" s="7"/>
      <c r="F35" s="12"/>
      <c r="G35" s="32"/>
      <c r="H35" s="32"/>
      <c r="I35" s="7"/>
    </row>
    <row r="36" spans="2:9" x14ac:dyDescent="0.25">
      <c r="B36" s="130" t="s">
        <v>140</v>
      </c>
      <c r="C36" s="139"/>
      <c r="D36" s="7"/>
      <c r="E36" s="7"/>
      <c r="F36" s="12"/>
      <c r="G36" s="32"/>
      <c r="H36" s="32"/>
      <c r="I36" s="7"/>
    </row>
    <row r="37" spans="2:9" ht="15" thickBot="1" x14ac:dyDescent="0.3">
      <c r="B37" s="11"/>
      <c r="C37" s="66">
        <f>D257</f>
        <v>0</v>
      </c>
      <c r="D37" s="33"/>
      <c r="E37" s="7"/>
      <c r="F37" s="12"/>
      <c r="G37" s="32"/>
      <c r="H37" s="32"/>
      <c r="I37" s="7"/>
    </row>
    <row r="38" spans="2:9" ht="5.0999999999999996" customHeight="1" thickTop="1" x14ac:dyDescent="0.25">
      <c r="B38" s="11"/>
      <c r="C38" s="35"/>
      <c r="D38" s="36"/>
      <c r="E38" s="7"/>
      <c r="F38" s="12"/>
      <c r="G38" s="32"/>
      <c r="H38" s="32"/>
      <c r="I38" s="7"/>
    </row>
    <row r="39" spans="2:9" ht="24" customHeight="1" x14ac:dyDescent="0.25">
      <c r="B39" s="103" t="s">
        <v>335</v>
      </c>
      <c r="C39" s="106"/>
      <c r="D39" s="103"/>
      <c r="E39" s="103"/>
      <c r="F39" s="106"/>
      <c r="G39" s="32"/>
      <c r="H39" s="32"/>
      <c r="I39" s="7"/>
    </row>
    <row r="40" spans="2:9" ht="5.0999999999999996" customHeight="1" x14ac:dyDescent="0.25">
      <c r="B40" s="137"/>
      <c r="C40" s="138"/>
      <c r="D40" s="137"/>
      <c r="E40" s="137"/>
      <c r="F40" s="138"/>
      <c r="G40" s="32"/>
      <c r="H40" s="32"/>
      <c r="I40" s="7"/>
    </row>
    <row r="41" spans="2:9" s="5" customFormat="1" ht="54" customHeight="1" x14ac:dyDescent="0.25">
      <c r="B41" s="82" t="s">
        <v>102</v>
      </c>
      <c r="C41" s="74" t="s">
        <v>0</v>
      </c>
      <c r="D41" s="131" t="s">
        <v>111</v>
      </c>
      <c r="E41" s="131"/>
      <c r="F41" s="75" t="s">
        <v>51</v>
      </c>
      <c r="G41" s="32"/>
      <c r="H41" s="32"/>
      <c r="I41" s="7"/>
    </row>
    <row r="42" spans="2:9" s="5" customFormat="1" ht="5.0999999999999996" customHeight="1" x14ac:dyDescent="0.25">
      <c r="B42" s="72"/>
      <c r="C42" s="81"/>
      <c r="D42" s="72"/>
      <c r="E42" s="72"/>
      <c r="F42" s="81"/>
      <c r="G42" s="32"/>
      <c r="H42" s="32"/>
      <c r="I42" s="7"/>
    </row>
    <row r="43" spans="2:9" ht="15" thickBot="1" x14ac:dyDescent="0.3">
      <c r="B43" s="132" t="s">
        <v>72</v>
      </c>
      <c r="C43" s="136"/>
      <c r="D43" s="132"/>
      <c r="E43" s="132"/>
      <c r="F43" s="136"/>
      <c r="G43" s="32"/>
      <c r="H43" s="32"/>
      <c r="I43" s="7"/>
    </row>
    <row r="44" spans="2:9" x14ac:dyDescent="0.25">
      <c r="B44" s="64" t="s">
        <v>114</v>
      </c>
      <c r="C44" s="94">
        <v>0</v>
      </c>
      <c r="D44" s="110" t="s">
        <v>95</v>
      </c>
      <c r="E44" s="110"/>
      <c r="F44" s="150" cm="1">
        <f t="array" ref="F44">IFERROR(_xlfn.SWITCH(LOWER(TRIM(D44)),"weekly",C44*52/12,"fortnightly",C44*26/12,"four weekly",C44*13/12,"monthly",C44,"annual",C44/12,0),0)</f>
        <v>0</v>
      </c>
      <c r="G44" s="32"/>
      <c r="H44" s="32"/>
      <c r="I44" s="7"/>
    </row>
    <row r="45" spans="2:9" x14ac:dyDescent="0.25">
      <c r="B45" s="92"/>
      <c r="C45" s="94">
        <v>0</v>
      </c>
      <c r="D45" s="110" t="s">
        <v>95</v>
      </c>
      <c r="E45" s="110"/>
      <c r="F45" s="150" cm="1">
        <f t="array" ref="F45">IFERROR(_xlfn.SWITCH(LOWER(TRIM(D45)),"weekly",C45*52/12,"fortnightly",C45*26/12,"four weekly",C45*13/12,"monthly",C45,"annual",C45/12,0),0)</f>
        <v>0</v>
      </c>
      <c r="G45" s="32"/>
      <c r="H45" s="32"/>
      <c r="I45" s="7"/>
    </row>
    <row r="46" spans="2:9" x14ac:dyDescent="0.25">
      <c r="B46" s="93"/>
      <c r="C46" s="94">
        <v>0</v>
      </c>
      <c r="D46" s="110" t="s">
        <v>95</v>
      </c>
      <c r="E46" s="110"/>
      <c r="F46" s="150" cm="1">
        <f t="array" ref="F46">IFERROR(_xlfn.SWITCH(LOWER(TRIM(D46)),"weekly",C46*52/12,"fortnightly",C46*26/12,"four weekly",C46*13/12,"monthly",C46,"annual",C46/12,0),0)</f>
        <v>0</v>
      </c>
      <c r="G46" s="32"/>
      <c r="H46" s="32"/>
      <c r="I46" s="7"/>
    </row>
    <row r="47" spans="2:9" ht="15" thickBot="1" x14ac:dyDescent="0.3">
      <c r="B47" s="64" t="s">
        <v>73</v>
      </c>
      <c r="C47" s="94">
        <v>0</v>
      </c>
      <c r="D47" s="110" t="s">
        <v>95</v>
      </c>
      <c r="E47" s="110"/>
      <c r="F47" s="150" cm="1">
        <f t="array" ref="F47">IFERROR(_xlfn.SWITCH(LOWER(TRIM(D47)),"weekly",C47*52/12,"fortnightly",C47*26/12,"four weekly",C47*13/12,"monthly",C47,"annual",C47/12,0),0)</f>
        <v>0</v>
      </c>
      <c r="G47" s="32"/>
      <c r="H47" s="32"/>
      <c r="I47" s="7"/>
    </row>
    <row r="48" spans="2:9" x14ac:dyDescent="0.25">
      <c r="B48" s="159"/>
      <c r="C48" s="152">
        <v>0</v>
      </c>
      <c r="D48" s="155"/>
      <c r="E48" s="155"/>
      <c r="F48" s="59">
        <f>SUM(F46:F47)</f>
        <v>0</v>
      </c>
      <c r="G48" s="32"/>
      <c r="H48" s="32"/>
      <c r="I48" s="7"/>
    </row>
    <row r="49" spans="2:9" ht="5.0999999999999996" customHeight="1" x14ac:dyDescent="0.25">
      <c r="B49" s="11"/>
      <c r="C49" s="37"/>
      <c r="D49" s="38"/>
      <c r="E49" s="39"/>
      <c r="F49" s="37"/>
      <c r="G49" s="32"/>
      <c r="H49" s="32"/>
      <c r="I49" s="7"/>
    </row>
    <row r="50" spans="2:9" ht="15" thickBot="1" x14ac:dyDescent="0.3">
      <c r="B50" s="132" t="s">
        <v>117</v>
      </c>
      <c r="C50" s="133"/>
      <c r="D50" s="132"/>
      <c r="E50" s="132"/>
      <c r="F50" s="133"/>
      <c r="G50" s="32"/>
      <c r="H50" s="32"/>
      <c r="I50" s="7"/>
    </row>
    <row r="51" spans="2:9" x14ac:dyDescent="0.25">
      <c r="B51" s="11" t="s">
        <v>74</v>
      </c>
      <c r="C51" s="94">
        <v>0</v>
      </c>
      <c r="D51" s="110"/>
      <c r="E51" s="110"/>
      <c r="F51" s="150" cm="1">
        <f t="array" ref="F51">IFERROR(_xlfn.SWITCH(LOWER(TRIM(D51)),"weekly",C51*52/12,"fortnightly",C51*26/12,"four weekly",C51*13/12,"monthly",C51,"annual",C51/12,0),0)</f>
        <v>0</v>
      </c>
      <c r="G51" s="32"/>
      <c r="H51" s="32"/>
      <c r="I51" s="7"/>
    </row>
    <row r="52" spans="2:9" x14ac:dyDescent="0.25">
      <c r="B52" s="11" t="s">
        <v>318</v>
      </c>
      <c r="C52" s="94">
        <v>0</v>
      </c>
      <c r="D52" s="110"/>
      <c r="E52" s="110"/>
      <c r="F52" s="150" cm="1">
        <f t="array" ref="F52">IFERROR(_xlfn.SWITCH(LOWER(TRIM(D52)),"weekly",C52*52/12,"fortnightly",C52*26/12,"four weekly",C52*13/12,"monthly",C52,"annual",C52/12,0),0)</f>
        <v>0</v>
      </c>
      <c r="G52" s="32"/>
      <c r="H52" s="32"/>
      <c r="I52" s="7"/>
    </row>
    <row r="53" spans="2:9" x14ac:dyDescent="0.25">
      <c r="B53" s="11" t="s">
        <v>168</v>
      </c>
      <c r="C53" s="94">
        <v>0</v>
      </c>
      <c r="D53" s="110"/>
      <c r="E53" s="110"/>
      <c r="F53" s="150" cm="1">
        <f t="array" ref="F53">IFERROR(_xlfn.SWITCH(LOWER(TRIM(D53)),"weekly",C53*52/12,"fortnightly",C53*26/12,"four weekly",C53*13/12,"monthly",C53,"annual",C53/12,0),0)</f>
        <v>0</v>
      </c>
      <c r="G53" s="32"/>
      <c r="H53" s="32"/>
      <c r="I53" s="7"/>
    </row>
    <row r="54" spans="2:9" x14ac:dyDescent="0.25">
      <c r="B54" s="11" t="s">
        <v>317</v>
      </c>
      <c r="C54" s="94">
        <v>0</v>
      </c>
      <c r="D54" s="110"/>
      <c r="E54" s="110"/>
      <c r="F54" s="150" cm="1">
        <f t="array" ref="F54">IFERROR(_xlfn.SWITCH(LOWER(TRIM(D54)),"weekly",C54*52/12,"fortnightly",C54*26/12,"four weekly",C54*13/12,"monthly",C54,"annual",C54/12,0),0)</f>
        <v>0</v>
      </c>
      <c r="G54" s="32"/>
      <c r="H54" s="32"/>
      <c r="I54" s="7"/>
    </row>
    <row r="55" spans="2:9" x14ac:dyDescent="0.25">
      <c r="B55" s="11" t="s">
        <v>75</v>
      </c>
      <c r="C55" s="94">
        <v>0</v>
      </c>
      <c r="D55" s="110"/>
      <c r="E55" s="110"/>
      <c r="F55" s="150" cm="1">
        <f t="array" ref="F55">IFERROR(_xlfn.SWITCH(LOWER(TRIM(D55)),"weekly",C55*52/12,"fortnightly",C55*26/12,"four weekly",C55*13/12,"monthly",C55,"annual",C55/12,0),0)</f>
        <v>0</v>
      </c>
      <c r="G55" s="32"/>
      <c r="H55" s="32"/>
      <c r="I55" s="7"/>
    </row>
    <row r="56" spans="2:9" x14ac:dyDescent="0.25">
      <c r="B56" s="11" t="s">
        <v>76</v>
      </c>
      <c r="C56" s="94">
        <v>0</v>
      </c>
      <c r="D56" s="110"/>
      <c r="E56" s="110"/>
      <c r="F56" s="150" cm="1">
        <f t="array" ref="F56">IFERROR(_xlfn.SWITCH(LOWER(TRIM(D56)),"weekly",C56*52/12,"fortnightly",C56*26/12,"four weekly",C56*13/12,"monthly",C56,"annual",C56/12,0),0)</f>
        <v>0</v>
      </c>
      <c r="G56" s="32"/>
      <c r="H56" s="32"/>
      <c r="I56" s="7"/>
    </row>
    <row r="57" spans="2:9" x14ac:dyDescent="0.25">
      <c r="B57" s="11" t="s">
        <v>170</v>
      </c>
      <c r="C57" s="94">
        <v>0</v>
      </c>
      <c r="D57" s="110"/>
      <c r="E57" s="110"/>
      <c r="F57" s="150" cm="1">
        <f t="array" ref="F57">IFERROR(_xlfn.SWITCH(LOWER(TRIM(D57)),"weekly",C57*52/12,"fortnightly",C57*26/12,"four weekly",C57*13/12,"monthly",C57,"annual",C57/12,0),0)</f>
        <v>0</v>
      </c>
      <c r="G57" s="32"/>
      <c r="H57" s="32"/>
      <c r="I57" s="7"/>
    </row>
    <row r="58" spans="2:9" x14ac:dyDescent="0.25">
      <c r="B58" s="11" t="s">
        <v>324</v>
      </c>
      <c r="C58" s="94">
        <v>0</v>
      </c>
      <c r="D58" s="110"/>
      <c r="E58" s="110"/>
      <c r="F58" s="150" cm="1">
        <f t="array" ref="F58">IFERROR(_xlfn.SWITCH(LOWER(TRIM(D58)),"weekly",C58*52/12,"fortnightly",C58*26/12,"four weekly",C58*13/12,"monthly",C58,"annual",C58/12,0),0)</f>
        <v>0</v>
      </c>
      <c r="G58" s="32"/>
      <c r="H58" s="32"/>
      <c r="I58" s="7"/>
    </row>
    <row r="59" spans="2:9" x14ac:dyDescent="0.25">
      <c r="B59" s="11" t="s">
        <v>325</v>
      </c>
      <c r="C59" s="94">
        <v>0</v>
      </c>
      <c r="D59" s="110"/>
      <c r="E59" s="110"/>
      <c r="F59" s="150" cm="1">
        <f t="array" ref="F59">IFERROR(_xlfn.SWITCH(LOWER(TRIM(D59)),"weekly",C59*52/12,"fortnightly",C59*26/12,"four weekly",C59*13/12,"monthly",C59,"annual",C59/12,0),0)</f>
        <v>0</v>
      </c>
      <c r="G59" s="32"/>
      <c r="H59" s="32"/>
      <c r="I59" s="7"/>
    </row>
    <row r="60" spans="2:9" x14ac:dyDescent="0.25">
      <c r="B60" s="11" t="s">
        <v>313</v>
      </c>
      <c r="C60" s="94">
        <v>0</v>
      </c>
      <c r="D60" s="110"/>
      <c r="E60" s="110"/>
      <c r="F60" s="150" cm="1">
        <f t="array" ref="F60">IFERROR(_xlfn.SWITCH(LOWER(TRIM(D60)),"weekly",C60*52/12,"fortnightly",C60*26/12,"four weekly",C60*13/12,"monthly",C60,"annual",C60/12,0),0)</f>
        <v>0</v>
      </c>
      <c r="G60" s="32"/>
      <c r="H60" s="32"/>
      <c r="I60" s="7"/>
    </row>
    <row r="61" spans="2:9" x14ac:dyDescent="0.25">
      <c r="B61" s="11" t="s">
        <v>314</v>
      </c>
      <c r="C61" s="94">
        <v>0</v>
      </c>
      <c r="D61" s="110"/>
      <c r="E61" s="110"/>
      <c r="F61" s="150" cm="1">
        <f t="array" ref="F61">IFERROR(_xlfn.SWITCH(LOWER(TRIM(D61)),"weekly",C61*52/12,"fortnightly",C61*26/12,"four weekly",C61*13/12,"monthly",C61,"annual",C61/12,0),0)</f>
        <v>0</v>
      </c>
      <c r="G61" s="32"/>
      <c r="H61" s="32"/>
      <c r="I61" s="7"/>
    </row>
    <row r="62" spans="2:9" x14ac:dyDescent="0.25">
      <c r="B62" s="11" t="s">
        <v>315</v>
      </c>
      <c r="C62" s="94">
        <v>0</v>
      </c>
      <c r="D62" s="110"/>
      <c r="E62" s="110"/>
      <c r="F62" s="150" cm="1">
        <f t="array" ref="F62">IFERROR(_xlfn.SWITCH(LOWER(TRIM(D62)),"weekly",C62*52/12,"fortnightly",C62*26/12,"four weekly",C62*13/12,"monthly",C62,"annual",C62/12,0),0)</f>
        <v>0</v>
      </c>
      <c r="G62" s="32"/>
      <c r="H62" s="32"/>
      <c r="I62" s="7"/>
    </row>
    <row r="63" spans="2:9" x14ac:dyDescent="0.25">
      <c r="B63" s="11" t="s">
        <v>316</v>
      </c>
      <c r="C63" s="94">
        <v>0</v>
      </c>
      <c r="D63" s="110"/>
      <c r="E63" s="110"/>
      <c r="F63" s="150" cm="1">
        <f t="array" ref="F63">IFERROR(_xlfn.SWITCH(LOWER(TRIM(D63)),"weekly",C63*52/12,"fortnightly",C63*26/12,"four weekly",C63*13/12,"monthly",C63,"annual",C63/12,0),0)</f>
        <v>0</v>
      </c>
      <c r="G63" s="32"/>
      <c r="H63" s="32"/>
      <c r="I63" s="7"/>
    </row>
    <row r="64" spans="2:9" x14ac:dyDescent="0.25">
      <c r="B64" s="11" t="s">
        <v>169</v>
      </c>
      <c r="C64" s="94">
        <v>0</v>
      </c>
      <c r="D64" s="110"/>
      <c r="E64" s="110"/>
      <c r="F64" s="150" cm="1">
        <f t="array" ref="F64">IFERROR(_xlfn.SWITCH(LOWER(TRIM(D64)),"weekly",C64*52/12,"fortnightly",C64*26/12,"four weekly",C64*13/12,"monthly",C64,"annual",C64/12,0),0)</f>
        <v>0</v>
      </c>
      <c r="G64" s="32"/>
      <c r="H64" s="32"/>
      <c r="I64" s="7"/>
    </row>
    <row r="65" spans="2:9" x14ac:dyDescent="0.25">
      <c r="B65" s="11" t="s">
        <v>142</v>
      </c>
      <c r="C65" s="94">
        <v>0</v>
      </c>
      <c r="D65" s="110"/>
      <c r="E65" s="110"/>
      <c r="F65" s="150" cm="1">
        <f t="array" ref="F65">IFERROR(_xlfn.SWITCH(LOWER(TRIM(D65)),"weekly",C65*52/12,"fortnightly",C65*26/12,"four weekly",C65*13/12,"monthly",C65,"annual",C65/12,0),0)</f>
        <v>0</v>
      </c>
      <c r="G65" s="32"/>
      <c r="H65" s="32"/>
      <c r="I65" s="7"/>
    </row>
    <row r="66" spans="2:9" x14ac:dyDescent="0.25">
      <c r="B66" s="11" t="s">
        <v>179</v>
      </c>
      <c r="C66" s="94">
        <v>0</v>
      </c>
      <c r="D66" s="110"/>
      <c r="E66" s="110"/>
      <c r="F66" s="150" cm="1">
        <f t="array" ref="F66">IFERROR(_xlfn.SWITCH(LOWER(TRIM(D66)),"weekly",C66*52/12,"fortnightly",C66*26/12,"four weekly",C66*13/12,"monthly",C66,"annual",C66/12,0),0)</f>
        <v>0</v>
      </c>
      <c r="G66" s="32"/>
      <c r="H66" s="32"/>
      <c r="I66" s="7"/>
    </row>
    <row r="67" spans="2:9" x14ac:dyDescent="0.25">
      <c r="B67" s="11" t="s">
        <v>78</v>
      </c>
      <c r="C67" s="94">
        <v>0</v>
      </c>
      <c r="D67" s="110"/>
      <c r="E67" s="110"/>
      <c r="F67" s="150" cm="1">
        <f t="array" ref="F67">IFERROR(_xlfn.SWITCH(LOWER(TRIM(D67)),"weekly",C67*52/12,"fortnightly",C67*26/12,"four weekly",C67*13/12,"monthly",C67,"annual",C67/12,0),0)</f>
        <v>0</v>
      </c>
      <c r="G67" s="32"/>
      <c r="H67" s="32"/>
      <c r="I67" s="7"/>
    </row>
    <row r="68" spans="2:9" x14ac:dyDescent="0.25">
      <c r="B68" s="11" t="s">
        <v>320</v>
      </c>
      <c r="C68" s="94">
        <v>0</v>
      </c>
      <c r="D68" s="110"/>
      <c r="E68" s="110"/>
      <c r="F68" s="150" cm="1">
        <f t="array" ref="F68">IFERROR(_xlfn.SWITCH(LOWER(TRIM(D68)),"weekly",C68*52/12,"fortnightly",C68*26/12,"four weekly",C68*13/12,"monthly",C68,"annual",C68/12,0),0)</f>
        <v>0</v>
      </c>
      <c r="G68" s="32"/>
      <c r="H68" s="32"/>
      <c r="I68" s="7"/>
    </row>
    <row r="69" spans="2:9" x14ac:dyDescent="0.25">
      <c r="B69" s="11" t="s">
        <v>79</v>
      </c>
      <c r="C69" s="94">
        <v>0</v>
      </c>
      <c r="D69" s="110"/>
      <c r="E69" s="110"/>
      <c r="F69" s="150" cm="1">
        <f t="array" ref="F69">IFERROR(_xlfn.SWITCH(LOWER(TRIM(D69)),"weekly",C69*52/12,"fortnightly",C69*26/12,"four weekly",C69*13/12,"monthly",C69,"annual",C69/12,0),0)</f>
        <v>0</v>
      </c>
      <c r="G69" s="32"/>
      <c r="H69" s="32"/>
      <c r="I69" s="7"/>
    </row>
    <row r="70" spans="2:9" x14ac:dyDescent="0.25">
      <c r="B70" s="11" t="s">
        <v>184</v>
      </c>
      <c r="C70" s="94">
        <v>0</v>
      </c>
      <c r="D70" s="110"/>
      <c r="E70" s="110"/>
      <c r="F70" s="150" cm="1">
        <f t="array" ref="F70">IFERROR(_xlfn.SWITCH(LOWER(TRIM(D70)),"weekly",C70*52/12,"fortnightly",C70*26/12,"four weekly",C70*13/12,"monthly",C70,"annual",C70/12,0),0)</f>
        <v>0</v>
      </c>
      <c r="G70" s="32"/>
      <c r="H70" s="32"/>
      <c r="I70" s="7"/>
    </row>
    <row r="71" spans="2:9" x14ac:dyDescent="0.25">
      <c r="B71" s="11" t="s">
        <v>319</v>
      </c>
      <c r="C71" s="94">
        <v>0</v>
      </c>
      <c r="D71" s="110"/>
      <c r="E71" s="110"/>
      <c r="F71" s="150" cm="1">
        <f t="array" ref="F71">IFERROR(_xlfn.SWITCH(LOWER(TRIM(D71)),"weekly",C71*52/12,"fortnightly",C71*26/12,"four weekly",C71*13/12,"monthly",C71,"annual",C71/12,0),0)</f>
        <v>0</v>
      </c>
      <c r="G71" s="32"/>
      <c r="H71" s="32"/>
      <c r="I71" s="7"/>
    </row>
    <row r="72" spans="2:9" ht="15" thickBot="1" x14ac:dyDescent="0.3">
      <c r="B72" s="11" t="s">
        <v>80</v>
      </c>
      <c r="C72" s="94">
        <v>0</v>
      </c>
      <c r="D72" s="110"/>
      <c r="E72" s="110"/>
      <c r="F72" s="150" cm="1">
        <f t="array" ref="F72">IFERROR(_xlfn.SWITCH(LOWER(TRIM(D72)),"weekly",C72*52/12,"fortnightly",C72*26/12,"four weekly",C72*13/12,"monthly",C72,"annual",C72/12,0),0)</f>
        <v>0</v>
      </c>
      <c r="G72" s="32"/>
      <c r="H72" s="32"/>
      <c r="I72" s="7"/>
    </row>
    <row r="73" spans="2:9" x14ac:dyDescent="0.25">
      <c r="B73" s="159"/>
      <c r="C73" s="152">
        <f>SUM(C51:C72)</f>
        <v>0</v>
      </c>
      <c r="D73" s="155"/>
      <c r="E73" s="155"/>
      <c r="F73" s="59">
        <f>SUM(F51:F72)</f>
        <v>0</v>
      </c>
      <c r="G73" s="32"/>
      <c r="H73" s="32"/>
      <c r="I73" s="7"/>
    </row>
    <row r="74" spans="2:9" ht="5.0999999999999996" customHeight="1" x14ac:dyDescent="0.25">
      <c r="B74" s="15"/>
      <c r="C74" s="149"/>
      <c r="D74" s="38"/>
      <c r="E74" s="39"/>
      <c r="F74" s="37"/>
      <c r="G74" s="32"/>
      <c r="H74" s="32"/>
      <c r="I74" s="7"/>
    </row>
    <row r="75" spans="2:9" ht="15" thickBot="1" x14ac:dyDescent="0.3">
      <c r="B75" s="132" t="s">
        <v>81</v>
      </c>
      <c r="C75" s="133"/>
      <c r="D75" s="132"/>
      <c r="E75" s="132"/>
      <c r="F75" s="133"/>
      <c r="G75" s="32"/>
      <c r="H75" s="32"/>
      <c r="I75" s="7"/>
    </row>
    <row r="76" spans="2:9" x14ac:dyDescent="0.25">
      <c r="B76" s="11" t="s">
        <v>82</v>
      </c>
      <c r="C76" s="94">
        <v>0</v>
      </c>
      <c r="D76" s="110"/>
      <c r="E76" s="110"/>
      <c r="F76" s="150" cm="1">
        <f t="array" ref="F76">IFERROR(_xlfn.SWITCH(LOWER(TRIM(D76)),"weekly",C76*52/12,"fortnightly",C76*26/12,"four weekly",C76*13/12,"monthly",C76,"annual",C76/12,0),0)</f>
        <v>0</v>
      </c>
      <c r="G76" s="32"/>
      <c r="H76" s="32"/>
      <c r="I76" s="7"/>
    </row>
    <row r="77" spans="2:9" x14ac:dyDescent="0.25">
      <c r="B77" s="11" t="s">
        <v>83</v>
      </c>
      <c r="C77" s="94">
        <v>0</v>
      </c>
      <c r="D77" s="110"/>
      <c r="E77" s="110"/>
      <c r="F77" s="150" cm="1">
        <f t="array" ref="F77">IFERROR(_xlfn.SWITCH(LOWER(TRIM(D77)),"weekly",C77*52/12,"fortnightly",C77*26/12,"four weekly",C77*13/12,"monthly",C77,"annual",C77/12,0),0)</f>
        <v>0</v>
      </c>
      <c r="G77" s="32"/>
      <c r="H77" s="32"/>
      <c r="I77" s="7"/>
    </row>
    <row r="78" spans="2:9" x14ac:dyDescent="0.25">
      <c r="B78" s="11" t="s">
        <v>84</v>
      </c>
      <c r="C78" s="94">
        <v>0</v>
      </c>
      <c r="D78" s="110"/>
      <c r="E78" s="110"/>
      <c r="F78" s="150" cm="1">
        <f t="array" ref="F78">IFERROR(_xlfn.SWITCH(LOWER(TRIM(D78)),"weekly",C78*52/12,"fortnightly",C78*26/12,"four weekly",C78*13/12,"monthly",C78,"annual",C78/12,0),0)</f>
        <v>0</v>
      </c>
      <c r="G78" s="32"/>
      <c r="H78" s="32"/>
      <c r="I78" s="7"/>
    </row>
    <row r="79" spans="2:9" ht="15" thickBot="1" x14ac:dyDescent="0.3">
      <c r="B79" s="11" t="s">
        <v>85</v>
      </c>
      <c r="C79" s="94">
        <v>0</v>
      </c>
      <c r="D79" s="110"/>
      <c r="E79" s="110"/>
      <c r="F79" s="150" cm="1">
        <f t="array" ref="F79">IFERROR(_xlfn.SWITCH(LOWER(TRIM(D79)),"weekly",C79*52/12,"fortnightly",C79*26/12,"four weekly",C79*13/12,"monthly",C79,"annual",C79/12,0),0)</f>
        <v>0</v>
      </c>
      <c r="G79" s="32"/>
      <c r="H79" s="32"/>
      <c r="I79" s="7"/>
    </row>
    <row r="80" spans="2:9" x14ac:dyDescent="0.25">
      <c r="B80" s="159"/>
      <c r="C80" s="152">
        <f>SUM(C76:C79)</f>
        <v>0</v>
      </c>
      <c r="D80" s="155"/>
      <c r="E80" s="155"/>
      <c r="F80" s="59">
        <f>SUM(F76:F79)</f>
        <v>0</v>
      </c>
      <c r="G80" s="32"/>
      <c r="H80" s="32"/>
      <c r="I80" s="7"/>
    </row>
    <row r="81" spans="2:9" ht="5.0999999999999996" customHeight="1" x14ac:dyDescent="0.25">
      <c r="B81" s="11"/>
      <c r="C81" s="149"/>
      <c r="D81" s="38"/>
      <c r="E81" s="39"/>
      <c r="F81" s="37"/>
      <c r="G81" s="32"/>
      <c r="H81" s="32"/>
      <c r="I81" s="7"/>
    </row>
    <row r="82" spans="2:9" ht="15" thickBot="1" x14ac:dyDescent="0.3">
      <c r="B82" s="132" t="s">
        <v>86</v>
      </c>
      <c r="C82" s="133"/>
      <c r="D82" s="132"/>
      <c r="E82" s="132"/>
      <c r="F82" s="133"/>
      <c r="G82" s="32"/>
      <c r="H82" s="32"/>
      <c r="I82" s="7"/>
    </row>
    <row r="83" spans="2:9" x14ac:dyDescent="0.25">
      <c r="B83" s="11" t="s">
        <v>87</v>
      </c>
      <c r="C83" s="94">
        <v>0</v>
      </c>
      <c r="D83" s="110"/>
      <c r="E83" s="110"/>
      <c r="F83" s="150" cm="1">
        <f t="array" ref="F83">IFERROR(_xlfn.SWITCH(LOWER(TRIM(D83)),"weekly",C83*52/12,"fortnightly",C83*26/12,"four weekly",C83*13/12,"monthly",C83,"annual",C83/12,0),0)</f>
        <v>0</v>
      </c>
      <c r="G83" s="32"/>
      <c r="H83" s="32"/>
      <c r="I83" s="7"/>
    </row>
    <row r="84" spans="2:9" x14ac:dyDescent="0.25">
      <c r="B84" s="11" t="s">
        <v>88</v>
      </c>
      <c r="C84" s="94">
        <v>0</v>
      </c>
      <c r="D84" s="110"/>
      <c r="E84" s="110"/>
      <c r="F84" s="150" cm="1">
        <f t="array" ref="F84">IFERROR(_xlfn.SWITCH(LOWER(TRIM(D84)),"weekly",C84*52/12,"fortnightly",C84*26/12,"four weekly",C84*13/12,"monthly",C84,"annual",C84/12,0),0)</f>
        <v>0</v>
      </c>
      <c r="G84" s="32"/>
      <c r="H84" s="32"/>
      <c r="I84" s="7"/>
    </row>
    <row r="85" spans="2:9" x14ac:dyDescent="0.25">
      <c r="B85" s="11" t="s">
        <v>89</v>
      </c>
      <c r="C85" s="94">
        <v>0</v>
      </c>
      <c r="D85" s="110"/>
      <c r="E85" s="110"/>
      <c r="F85" s="150" cm="1">
        <f t="array" ref="F85">IFERROR(_xlfn.SWITCH(LOWER(TRIM(D85)),"weekly",C85*52/12,"fortnightly",C85*26/12,"four weekly",C85*13/12,"monthly",C85,"annual",C85/12,0),0)</f>
        <v>0</v>
      </c>
      <c r="G85" s="32"/>
      <c r="H85" s="32"/>
      <c r="I85" s="7"/>
    </row>
    <row r="86" spans="2:9" x14ac:dyDescent="0.25">
      <c r="B86" s="11" t="s">
        <v>90</v>
      </c>
      <c r="C86" s="94">
        <v>0</v>
      </c>
      <c r="D86" s="110"/>
      <c r="E86" s="110"/>
      <c r="F86" s="150" cm="1">
        <f t="array" ref="F86">IFERROR(_xlfn.SWITCH(LOWER(TRIM(D86)),"weekly",C86*52/12,"fortnightly",C86*26/12,"four weekly",C86*13/12,"monthly",C86,"annual",C86/12,0),0)</f>
        <v>0</v>
      </c>
      <c r="G86" s="32"/>
      <c r="H86" s="32"/>
      <c r="I86" s="7"/>
    </row>
    <row r="87" spans="2:9" x14ac:dyDescent="0.25">
      <c r="B87" s="11" t="s">
        <v>91</v>
      </c>
      <c r="C87" s="94">
        <v>0</v>
      </c>
      <c r="D87" s="110"/>
      <c r="E87" s="110"/>
      <c r="F87" s="150" cm="1">
        <f t="array" ref="F87">IFERROR(_xlfn.SWITCH(LOWER(TRIM(D87)),"weekly",C87*52/12,"fortnightly",C87*26/12,"four weekly",C87*13/12,"monthly",C87,"annual",C87/12,0),0)</f>
        <v>0</v>
      </c>
      <c r="G87" s="32"/>
      <c r="H87" s="32"/>
      <c r="I87" s="7"/>
    </row>
    <row r="88" spans="2:9" ht="15" thickBot="1" x14ac:dyDescent="0.3">
      <c r="B88" s="11" t="s">
        <v>92</v>
      </c>
      <c r="C88" s="94">
        <v>0</v>
      </c>
      <c r="D88" s="110"/>
      <c r="E88" s="110"/>
      <c r="F88" s="150" cm="1">
        <f t="array" ref="F88">IFERROR(_xlfn.SWITCH(LOWER(TRIM(D88)),"weekly",C88*52/12,"fortnightly",C88*26/12,"four weekly",C88*13/12,"monthly",C88,"annual",C88/12,0),0)</f>
        <v>0</v>
      </c>
      <c r="G88" s="32"/>
      <c r="H88" s="32"/>
      <c r="I88" s="7"/>
    </row>
    <row r="89" spans="2:9" s="5" customFormat="1" ht="15" x14ac:dyDescent="0.25">
      <c r="B89" s="159"/>
      <c r="C89" s="152">
        <f>SUM(C83:C88)</f>
        <v>0</v>
      </c>
      <c r="D89" s="155"/>
      <c r="E89" s="155"/>
      <c r="F89" s="59">
        <f>SUM(F83:F88)</f>
        <v>0</v>
      </c>
      <c r="G89" s="32"/>
      <c r="H89" s="32"/>
      <c r="I89" s="7"/>
    </row>
    <row r="90" spans="2:9" s="5" customFormat="1" ht="5.0999999999999996" customHeight="1" thickBot="1" x14ac:dyDescent="0.3">
      <c r="B90" s="55"/>
      <c r="C90" s="56"/>
      <c r="D90" s="49"/>
      <c r="E90" s="49"/>
      <c r="F90" s="56"/>
      <c r="G90" s="32"/>
      <c r="H90" s="32"/>
      <c r="I90" s="7"/>
    </row>
    <row r="91" spans="2:9" s="5" customFormat="1" ht="16.5" thickTop="1" thickBot="1" x14ac:dyDescent="0.3">
      <c r="B91" s="111" t="s">
        <v>326</v>
      </c>
      <c r="C91" s="112"/>
      <c r="D91" s="112"/>
      <c r="E91" s="112"/>
      <c r="F91" s="113"/>
      <c r="G91" s="32"/>
      <c r="H91" s="32"/>
      <c r="I91" s="7"/>
    </row>
    <row r="92" spans="2:9" s="5" customFormat="1" ht="5.0999999999999996" customHeight="1" thickTop="1" x14ac:dyDescent="0.25">
      <c r="B92" s="14"/>
      <c r="C92" s="40"/>
      <c r="D92" s="41"/>
      <c r="E92" s="42"/>
      <c r="F92" s="40"/>
      <c r="G92" s="32"/>
      <c r="H92" s="32"/>
      <c r="I92" s="7"/>
    </row>
    <row r="93" spans="2:9" s="4" customFormat="1" ht="24" customHeight="1" x14ac:dyDescent="0.25">
      <c r="B93" s="103" t="s">
        <v>334</v>
      </c>
      <c r="C93" s="104"/>
      <c r="D93" s="105"/>
      <c r="E93" s="105"/>
      <c r="F93" s="108"/>
      <c r="G93" s="32"/>
      <c r="H93" s="32"/>
      <c r="I93" s="7"/>
    </row>
    <row r="94" spans="2:9" ht="5.0999999999999996" customHeight="1" x14ac:dyDescent="0.25">
      <c r="B94" s="134"/>
      <c r="C94" s="135"/>
      <c r="D94" s="134"/>
      <c r="E94" s="134"/>
      <c r="F94" s="135"/>
      <c r="G94" s="32"/>
      <c r="H94" s="32"/>
      <c r="I94" s="7"/>
    </row>
    <row r="95" spans="2:9" ht="81" x14ac:dyDescent="0.25">
      <c r="B95" s="73" t="s">
        <v>333</v>
      </c>
      <c r="C95" s="74" t="s">
        <v>0</v>
      </c>
      <c r="D95" s="131" t="s">
        <v>111</v>
      </c>
      <c r="E95" s="131"/>
      <c r="F95" s="75" t="s">
        <v>101</v>
      </c>
      <c r="G95" s="32"/>
      <c r="H95" s="32"/>
      <c r="I95" s="7"/>
    </row>
    <row r="96" spans="2:9" ht="5.0999999999999996" customHeight="1" x14ac:dyDescent="0.25">
      <c r="B96" s="70"/>
      <c r="C96" s="71"/>
      <c r="D96" s="72"/>
      <c r="E96" s="72"/>
      <c r="F96" s="71"/>
      <c r="G96" s="32"/>
      <c r="H96" s="32"/>
      <c r="I96" s="7"/>
    </row>
    <row r="97" spans="2:9" ht="15" thickBot="1" x14ac:dyDescent="0.3">
      <c r="B97" s="132" t="s">
        <v>1</v>
      </c>
      <c r="C97" s="133"/>
      <c r="D97" s="132"/>
      <c r="E97" s="132"/>
      <c r="F97" s="133"/>
      <c r="G97" s="32"/>
      <c r="H97" s="32"/>
      <c r="I97" s="7"/>
    </row>
    <row r="98" spans="2:9" x14ac:dyDescent="0.25">
      <c r="B98" s="11" t="s">
        <v>2</v>
      </c>
      <c r="C98" s="94">
        <v>0</v>
      </c>
      <c r="D98" s="126"/>
      <c r="E98" s="126"/>
      <c r="F98" s="150" cm="1">
        <f t="array" ref="F98">IFERROR(_xlfn.SWITCH(LOWER(TRIM(D98)),"weekly",C98*52/12,"fortnightly",C98*26/12,"four weekly",C98*13/12,"monthly",C98,"annual",C98/12,0),0)</f>
        <v>0</v>
      </c>
      <c r="G98" s="32"/>
      <c r="H98" s="32"/>
      <c r="I98" s="7"/>
    </row>
    <row r="99" spans="2:9" x14ac:dyDescent="0.25">
      <c r="B99" s="11" t="s">
        <v>3</v>
      </c>
      <c r="C99" s="94">
        <v>0</v>
      </c>
      <c r="D99" s="126"/>
      <c r="E99" s="126"/>
      <c r="F99" s="150" cm="1">
        <f t="array" ref="F99">IFERROR(_xlfn.SWITCH(LOWER(TRIM(D99)),"weekly",C99*52/12,"fortnightly",C99*26/12,"four weekly",C99*13/12,"monthly",C99,"annual",C99/12,0),0)</f>
        <v>0</v>
      </c>
      <c r="G99" s="32"/>
      <c r="H99" s="32"/>
      <c r="I99" s="7"/>
    </row>
    <row r="100" spans="2:9" x14ac:dyDescent="0.25">
      <c r="B100" s="11" t="s">
        <v>160</v>
      </c>
      <c r="C100" s="94">
        <v>0</v>
      </c>
      <c r="D100" s="126"/>
      <c r="E100" s="126"/>
      <c r="F100" s="150" cm="1">
        <f t="array" ref="F100">IFERROR(_xlfn.SWITCH(LOWER(TRIM(D100)),"weekly",C100*52/12,"fortnightly",C100*26/12,"four weekly",C100*13/12,"monthly",C100,"annual",C100/12,0),0)</f>
        <v>0</v>
      </c>
      <c r="G100" s="32"/>
      <c r="H100" s="32"/>
      <c r="I100" s="7"/>
    </row>
    <row r="101" spans="2:9" x14ac:dyDescent="0.25">
      <c r="B101" s="11" t="s">
        <v>321</v>
      </c>
      <c r="C101" s="94">
        <v>0</v>
      </c>
      <c r="D101" s="126"/>
      <c r="E101" s="126"/>
      <c r="F101" s="150" cm="1">
        <f t="array" ref="F101">IFERROR(_xlfn.SWITCH(LOWER(TRIM(D101)),"weekly",C101*52/12,"fortnightly",C101*26/12,"four weekly",C101*13/12,"monthly",C101,"annual",C101/12,0),0)</f>
        <v>0</v>
      </c>
      <c r="G101" s="32"/>
      <c r="H101" s="32"/>
      <c r="I101" s="7"/>
    </row>
    <row r="102" spans="2:9" x14ac:dyDescent="0.25">
      <c r="B102" s="11" t="s">
        <v>161</v>
      </c>
      <c r="C102" s="94">
        <v>0</v>
      </c>
      <c r="D102" s="126"/>
      <c r="E102" s="126"/>
      <c r="F102" s="150" cm="1">
        <f t="array" ref="F102">IFERROR(_xlfn.SWITCH(LOWER(TRIM(D102)),"weekly",C102*52/12,"fortnightly",C102*26/12,"four weekly",C102*13/12,"monthly",C102,"annual",C102/12,0),0)</f>
        <v>0</v>
      </c>
      <c r="G102" s="32"/>
      <c r="H102" s="32"/>
      <c r="I102" s="7"/>
    </row>
    <row r="103" spans="2:9" x14ac:dyDescent="0.25">
      <c r="B103" s="11" t="s">
        <v>4</v>
      </c>
      <c r="C103" s="94">
        <v>0</v>
      </c>
      <c r="D103" s="126"/>
      <c r="E103" s="126"/>
      <c r="F103" s="150" cm="1">
        <f t="array" ref="F103">IFERROR(_xlfn.SWITCH(LOWER(TRIM(D103)),"weekly",C103*52/12,"fortnightly",C103*26/12,"four weekly",C103*13/12,"monthly",C103,"annual",C103/12,0),0)</f>
        <v>0</v>
      </c>
      <c r="G103" s="32"/>
      <c r="H103" s="32"/>
      <c r="I103" s="7"/>
    </row>
    <row r="104" spans="2:9" x14ac:dyDescent="0.25">
      <c r="B104" s="11" t="s">
        <v>5</v>
      </c>
      <c r="C104" s="94">
        <v>0</v>
      </c>
      <c r="D104" s="126"/>
      <c r="E104" s="126"/>
      <c r="F104" s="150" cm="1">
        <f t="array" ref="F104">IFERROR(_xlfn.SWITCH(LOWER(TRIM(D104)),"weekly",C104*52/12,"fortnightly",C104*26/12,"four weekly",C104*13/12,"monthly",C104,"annual",C104/12,0),0)</f>
        <v>0</v>
      </c>
      <c r="G104" s="32"/>
      <c r="H104" s="32"/>
      <c r="I104" s="7"/>
    </row>
    <row r="105" spans="2:9" x14ac:dyDescent="0.25">
      <c r="B105" s="11" t="s">
        <v>6</v>
      </c>
      <c r="C105" s="94">
        <v>0</v>
      </c>
      <c r="D105" s="126"/>
      <c r="E105" s="126"/>
      <c r="F105" s="150" cm="1">
        <f t="array" ref="F105">IFERROR(_xlfn.SWITCH(LOWER(TRIM(D105)),"weekly",C105*52/12,"fortnightly",C105*26/12,"four weekly",C105*13/12,"monthly",C105,"annual",C105/12,0),0)</f>
        <v>0</v>
      </c>
      <c r="G105" s="32"/>
      <c r="H105" s="32"/>
      <c r="I105" s="7"/>
    </row>
    <row r="106" spans="2:9" x14ac:dyDescent="0.25">
      <c r="B106" s="11" t="s">
        <v>7</v>
      </c>
      <c r="C106" s="94">
        <v>0</v>
      </c>
      <c r="D106" s="126"/>
      <c r="E106" s="126"/>
      <c r="F106" s="150" cm="1">
        <f t="array" ref="F106">IFERROR(_xlfn.SWITCH(LOWER(TRIM(D106)),"weekly",C106*52/12,"fortnightly",C106*26/12,"four weekly",C106*13/12,"monthly",C106,"annual",C106/12,0),0)</f>
        <v>0</v>
      </c>
      <c r="G106" s="32"/>
      <c r="H106" s="32"/>
      <c r="I106" s="7"/>
    </row>
    <row r="107" spans="2:9" x14ac:dyDescent="0.25">
      <c r="B107" s="11" t="s">
        <v>8</v>
      </c>
      <c r="C107" s="94">
        <v>0</v>
      </c>
      <c r="D107" s="126"/>
      <c r="E107" s="126"/>
      <c r="F107" s="150" cm="1">
        <f t="array" ref="F107">IFERROR(_xlfn.SWITCH(LOWER(TRIM(D107)),"weekly",C107*52/12,"fortnightly",C107*26/12,"four weekly",C107*13/12,"monthly",C107,"annual",C107/12,0),0)</f>
        <v>0</v>
      </c>
      <c r="G107" s="32"/>
      <c r="H107" s="32"/>
      <c r="I107" s="7"/>
    </row>
    <row r="108" spans="2:9" x14ac:dyDescent="0.25">
      <c r="B108" s="11" t="s">
        <v>9</v>
      </c>
      <c r="C108" s="94">
        <v>0</v>
      </c>
      <c r="D108" s="126"/>
      <c r="E108" s="126"/>
      <c r="F108" s="150" cm="1">
        <f t="array" ref="F108">IFERROR(_xlfn.SWITCH(LOWER(TRIM(D108)),"weekly",C108*52/12,"fortnightly",C108*26/12,"four weekly",C108*13/12,"monthly",C108,"annual",C108/12,0),0)</f>
        <v>0</v>
      </c>
      <c r="G108" s="32"/>
      <c r="H108" s="32"/>
      <c r="I108" s="7"/>
    </row>
    <row r="109" spans="2:9" x14ac:dyDescent="0.25">
      <c r="B109" s="11" t="s">
        <v>10</v>
      </c>
      <c r="C109" s="94">
        <v>0</v>
      </c>
      <c r="D109" s="126"/>
      <c r="E109" s="126"/>
      <c r="F109" s="150" cm="1">
        <f t="array" ref="F109">IFERROR(_xlfn.SWITCH(LOWER(TRIM(D109)),"weekly",C109*52/12,"fortnightly",C109*26/12,"four weekly",C109*13/12,"monthly",C109,"annual",C109/12,0),0)</f>
        <v>0</v>
      </c>
      <c r="G109" s="32"/>
      <c r="H109" s="32"/>
      <c r="I109" s="7"/>
    </row>
    <row r="110" spans="2:9" ht="15" thickBot="1" x14ac:dyDescent="0.3">
      <c r="B110" s="11" t="s">
        <v>11</v>
      </c>
      <c r="C110" s="94">
        <v>0</v>
      </c>
      <c r="D110" s="126"/>
      <c r="E110" s="126"/>
      <c r="F110" s="150" cm="1">
        <f t="array" ref="F110">IFERROR(_xlfn.SWITCH(LOWER(TRIM(D110)),"weekly",C110*52/12,"fortnightly",C110*26/12,"four weekly",C110*13/12,"monthly",C110,"annual",C110/12,0),0)</f>
        <v>0</v>
      </c>
      <c r="G110" s="32"/>
      <c r="H110" s="32"/>
      <c r="I110" s="7"/>
    </row>
    <row r="111" spans="2:9" x14ac:dyDescent="0.25">
      <c r="B111" s="159"/>
      <c r="C111" s="152">
        <f>SUM(C98:C110)</f>
        <v>0</v>
      </c>
      <c r="D111" s="155"/>
      <c r="E111" s="155"/>
      <c r="F111" s="59">
        <f>SUM(F98:F110)</f>
        <v>0</v>
      </c>
      <c r="G111" s="32"/>
      <c r="H111" s="32"/>
      <c r="I111" s="7"/>
    </row>
    <row r="112" spans="2:9" ht="5.0999999999999996" customHeight="1" x14ac:dyDescent="0.25">
      <c r="B112" s="11"/>
      <c r="C112" s="43"/>
      <c r="D112" s="44"/>
      <c r="E112" s="39"/>
      <c r="F112" s="37"/>
      <c r="G112" s="32"/>
      <c r="H112" s="32"/>
      <c r="I112" s="7"/>
    </row>
    <row r="113" spans="2:9" ht="15" thickBot="1" x14ac:dyDescent="0.3">
      <c r="B113" s="132" t="s">
        <v>12</v>
      </c>
      <c r="C113" s="133"/>
      <c r="D113" s="132"/>
      <c r="E113" s="132"/>
      <c r="F113" s="133"/>
      <c r="G113" s="32"/>
      <c r="H113" s="32"/>
      <c r="I113" s="7"/>
    </row>
    <row r="114" spans="2:9" x14ac:dyDescent="0.25">
      <c r="B114" s="11" t="s">
        <v>13</v>
      </c>
      <c r="C114" s="151">
        <v>0</v>
      </c>
      <c r="D114" s="126"/>
      <c r="E114" s="126"/>
      <c r="F114" s="150" cm="1">
        <f t="array" ref="F114">IFERROR(_xlfn.SWITCH(LOWER(TRIM(D114)),"weekly",C114*52/12,"fortnightly",C114*26/12,"four weekly",C114*13/12,"monthly",C114,"annual",C114/12,0),0)</f>
        <v>0</v>
      </c>
      <c r="G114" s="32"/>
      <c r="H114" s="32"/>
      <c r="I114" s="7"/>
    </row>
    <row r="115" spans="2:9" x14ac:dyDescent="0.25">
      <c r="B115" s="11" t="s">
        <v>14</v>
      </c>
      <c r="C115" s="151">
        <v>0</v>
      </c>
      <c r="D115" s="126"/>
      <c r="E115" s="126"/>
      <c r="F115" s="150" cm="1">
        <f t="array" ref="F115">IFERROR(_xlfn.SWITCH(LOWER(TRIM(D115)),"weekly",C115*52/12,"fortnightly",C115*26/12,"four weekly",C115*13/12,"monthly",C115,"annual",C115/12,0),0)</f>
        <v>0</v>
      </c>
      <c r="G115" s="32"/>
      <c r="H115" s="32"/>
      <c r="I115" s="7"/>
    </row>
    <row r="116" spans="2:9" x14ac:dyDescent="0.25">
      <c r="B116" s="11" t="s">
        <v>15</v>
      </c>
      <c r="C116" s="151">
        <v>0</v>
      </c>
      <c r="D116" s="126"/>
      <c r="E116" s="126"/>
      <c r="F116" s="150" cm="1">
        <f t="array" ref="F116">IFERROR(_xlfn.SWITCH(LOWER(TRIM(D116)),"weekly",C116*52/12,"fortnightly",C116*26/12,"four weekly",C116*13/12,"monthly",C116,"annual",C116/12,0),0)</f>
        <v>0</v>
      </c>
      <c r="G116" s="32"/>
      <c r="H116" s="32"/>
      <c r="I116" s="7"/>
    </row>
    <row r="117" spans="2:9" x14ac:dyDescent="0.25">
      <c r="B117" s="11" t="s">
        <v>16</v>
      </c>
      <c r="C117" s="151">
        <v>0</v>
      </c>
      <c r="D117" s="126"/>
      <c r="E117" s="126"/>
      <c r="F117" s="150" cm="1">
        <f t="array" ref="F117">IFERROR(_xlfn.SWITCH(LOWER(TRIM(D117)),"weekly",C117*52/12,"fortnightly",C117*26/12,"four weekly",C117*13/12,"monthly",C117,"annual",C117/12,0),0)</f>
        <v>0</v>
      </c>
      <c r="G117" s="32"/>
      <c r="H117" s="32"/>
      <c r="I117" s="7"/>
    </row>
    <row r="118" spans="2:9" x14ac:dyDescent="0.25">
      <c r="B118" s="11" t="s">
        <v>17</v>
      </c>
      <c r="C118" s="151">
        <v>0</v>
      </c>
      <c r="D118" s="126"/>
      <c r="E118" s="126"/>
      <c r="F118" s="150" cm="1">
        <f t="array" ref="F118">IFERROR(_xlfn.SWITCH(LOWER(TRIM(D118)),"weekly",C118*52/12,"fortnightly",C118*26/12,"four weekly",C118*13/12,"monthly",C118,"annual",C118/12,0),0)</f>
        <v>0</v>
      </c>
      <c r="G118" s="32"/>
      <c r="H118" s="32"/>
      <c r="I118" s="7"/>
    </row>
    <row r="119" spans="2:9" ht="15" thickBot="1" x14ac:dyDescent="0.3">
      <c r="B119" s="11" t="s">
        <v>18</v>
      </c>
      <c r="C119" s="151">
        <v>0</v>
      </c>
      <c r="D119" s="126"/>
      <c r="E119" s="126"/>
      <c r="F119" s="150" cm="1">
        <f t="array" ref="F119">IFERROR(_xlfn.SWITCH(LOWER(TRIM(D119)),"weekly",C119*52/12,"fortnightly",C119*26/12,"four weekly",C119*13/12,"monthly",C119,"annual",C119/12,0),0)</f>
        <v>0</v>
      </c>
      <c r="G119" s="32"/>
      <c r="H119" s="32"/>
      <c r="I119" s="7"/>
    </row>
    <row r="120" spans="2:9" x14ac:dyDescent="0.25">
      <c r="B120" s="159"/>
      <c r="C120" s="152">
        <f>SUM(C114:C119)</f>
        <v>0</v>
      </c>
      <c r="D120" s="155"/>
      <c r="E120" s="155"/>
      <c r="F120" s="59">
        <f>SUM(F114:F119)</f>
        <v>0</v>
      </c>
      <c r="G120" s="32"/>
      <c r="H120" s="32"/>
      <c r="I120" s="7"/>
    </row>
    <row r="121" spans="2:9" ht="5.0999999999999996" customHeight="1" x14ac:dyDescent="0.25">
      <c r="B121" s="11"/>
      <c r="C121" s="43"/>
      <c r="D121" s="44"/>
      <c r="E121" s="39"/>
      <c r="F121" s="37"/>
      <c r="G121" s="32"/>
      <c r="H121" s="32"/>
      <c r="I121" s="7"/>
    </row>
    <row r="122" spans="2:9" ht="15" thickBot="1" x14ac:dyDescent="0.3">
      <c r="B122" s="132" t="s">
        <v>19</v>
      </c>
      <c r="C122" s="133"/>
      <c r="D122" s="132"/>
      <c r="E122" s="132"/>
      <c r="F122" s="133"/>
      <c r="G122" s="32"/>
      <c r="H122" s="32"/>
      <c r="I122" s="7"/>
    </row>
    <row r="123" spans="2:9" x14ac:dyDescent="0.25">
      <c r="B123" s="11" t="s">
        <v>20</v>
      </c>
      <c r="C123" s="94">
        <v>0</v>
      </c>
      <c r="D123" s="110"/>
      <c r="E123" s="110"/>
      <c r="F123" s="150" cm="1">
        <f t="array" ref="F123">IFERROR(_xlfn.SWITCH(LOWER(TRIM(D123)),"weekly",C123*52/12,"fortnightly",C123*26/12,"four weekly",C123*13/12,"monthly",C123,"annual",C123/12,0),0)</f>
        <v>0</v>
      </c>
      <c r="G123" s="32"/>
      <c r="H123" s="32"/>
      <c r="I123" s="7"/>
    </row>
    <row r="124" spans="2:9" x14ac:dyDescent="0.25">
      <c r="B124" s="11" t="s">
        <v>121</v>
      </c>
      <c r="C124" s="94">
        <v>0</v>
      </c>
      <c r="D124" s="110"/>
      <c r="E124" s="110"/>
      <c r="F124" s="150" cm="1">
        <f t="array" ref="F124">IFERROR(_xlfn.SWITCH(LOWER(TRIM(D124)),"weekly",C124*52/12,"fortnightly",C124*26/12,"four weekly",C124*13/12,"monthly",C124,"annual",C124/12,0),0)</f>
        <v>0</v>
      </c>
      <c r="G124" s="32"/>
      <c r="H124" s="32"/>
      <c r="I124" s="7"/>
    </row>
    <row r="125" spans="2:9" x14ac:dyDescent="0.25">
      <c r="B125" s="11" t="s">
        <v>21</v>
      </c>
      <c r="C125" s="94">
        <v>0</v>
      </c>
      <c r="D125" s="110"/>
      <c r="E125" s="110"/>
      <c r="F125" s="150" cm="1">
        <f t="array" ref="F125">IFERROR(_xlfn.SWITCH(LOWER(TRIM(D125)),"weekly",C125*52/12,"fortnightly",C125*26/12,"four weekly",C125*13/12,"monthly",C125,"annual",C125/12,0),0)</f>
        <v>0</v>
      </c>
      <c r="G125" s="32"/>
      <c r="H125" s="32"/>
      <c r="I125" s="7"/>
    </row>
    <row r="126" spans="2:9" x14ac:dyDescent="0.25">
      <c r="B126" s="11" t="s">
        <v>22</v>
      </c>
      <c r="C126" s="94">
        <v>0</v>
      </c>
      <c r="D126" s="110"/>
      <c r="E126" s="110"/>
      <c r="F126" s="150" cm="1">
        <f t="array" ref="F126">IFERROR(_xlfn.SWITCH(LOWER(TRIM(D126)),"weekly",C126*52/12,"fortnightly",C126*26/12,"four weekly",C126*13/12,"monthly",C126,"annual",C126/12,0),0)</f>
        <v>0</v>
      </c>
      <c r="G126" s="32"/>
      <c r="H126" s="32"/>
      <c r="I126" s="7"/>
    </row>
    <row r="127" spans="2:9" x14ac:dyDescent="0.25">
      <c r="B127" s="11" t="s">
        <v>23</v>
      </c>
      <c r="C127" s="94">
        <v>0</v>
      </c>
      <c r="D127" s="110"/>
      <c r="E127" s="110"/>
      <c r="F127" s="150" cm="1">
        <f t="array" ref="F127">IFERROR(_xlfn.SWITCH(LOWER(TRIM(D127)),"weekly",C127*52/12,"fortnightly",C127*26/12,"four weekly",C127*13/12,"monthly",C127,"annual",C127/12,0),0)</f>
        <v>0</v>
      </c>
      <c r="G127" s="32"/>
      <c r="H127" s="32"/>
      <c r="I127" s="7"/>
    </row>
    <row r="128" spans="2:9" x14ac:dyDescent="0.25">
      <c r="B128" s="11" t="s">
        <v>24</v>
      </c>
      <c r="C128" s="94">
        <v>0</v>
      </c>
      <c r="D128" s="110"/>
      <c r="E128" s="110"/>
      <c r="F128" s="150" cm="1">
        <f t="array" ref="F128">IFERROR(_xlfn.SWITCH(LOWER(TRIM(D128)),"weekly",C128*52/12,"fortnightly",C128*26/12,"four weekly",C128*13/12,"monthly",C128,"annual",C128/12,0),0)</f>
        <v>0</v>
      </c>
      <c r="G128" s="32"/>
      <c r="H128" s="32"/>
      <c r="I128" s="7"/>
    </row>
    <row r="129" spans="2:9" ht="15" thickBot="1" x14ac:dyDescent="0.3">
      <c r="B129" s="11" t="s">
        <v>25</v>
      </c>
      <c r="C129" s="94">
        <v>0</v>
      </c>
      <c r="D129" s="110"/>
      <c r="E129" s="110"/>
      <c r="F129" s="150" cm="1">
        <f t="array" ref="F129">IFERROR(_xlfn.SWITCH(LOWER(TRIM(D129)),"weekly",C129*52/12,"fortnightly",C129*26/12,"four weekly",C129*13/12,"monthly",C129,"annual",C129/12,0),0)</f>
        <v>0</v>
      </c>
      <c r="G129" s="32"/>
      <c r="H129" s="32"/>
      <c r="I129" s="7"/>
    </row>
    <row r="130" spans="2:9" x14ac:dyDescent="0.25">
      <c r="B130" s="159"/>
      <c r="C130" s="152">
        <f>SUM(C123:C129)</f>
        <v>0</v>
      </c>
      <c r="D130" s="155"/>
      <c r="E130" s="155"/>
      <c r="F130" s="59">
        <f>SUM(F123:F129)</f>
        <v>0</v>
      </c>
      <c r="G130" s="32"/>
      <c r="H130" s="32"/>
      <c r="I130" s="7"/>
    </row>
    <row r="131" spans="2:9" ht="5.0999999999999996" customHeight="1" x14ac:dyDescent="0.25">
      <c r="B131" s="11"/>
      <c r="C131" s="37"/>
      <c r="D131" s="38"/>
      <c r="E131" s="39"/>
      <c r="F131" s="37"/>
      <c r="G131" s="32"/>
      <c r="H131" s="32"/>
      <c r="I131" s="7"/>
    </row>
    <row r="132" spans="2:9" ht="15" thickBot="1" x14ac:dyDescent="0.3">
      <c r="B132" s="132" t="s">
        <v>26</v>
      </c>
      <c r="C132" s="133"/>
      <c r="D132" s="132"/>
      <c r="E132" s="132"/>
      <c r="F132" s="133"/>
      <c r="G132" s="32"/>
      <c r="H132" s="32"/>
      <c r="I132" s="7"/>
    </row>
    <row r="133" spans="2:9" x14ac:dyDescent="0.25">
      <c r="B133" s="11" t="s">
        <v>27</v>
      </c>
      <c r="C133" s="94">
        <v>0</v>
      </c>
      <c r="D133" s="110"/>
      <c r="E133" s="110"/>
      <c r="F133" s="150" cm="1">
        <f t="array" ref="F133">IFERROR(_xlfn.SWITCH(LOWER(TRIM(D133)),"weekly",C133*52/12,"fortnightly",C133*26/12,"four weekly",C133*13/12,"monthly",C133,"annual",C133/12,0),0)</f>
        <v>0</v>
      </c>
      <c r="G133" s="32"/>
      <c r="H133" s="32"/>
      <c r="I133" s="7"/>
    </row>
    <row r="134" spans="2:9" x14ac:dyDescent="0.25">
      <c r="B134" s="11" t="s">
        <v>28</v>
      </c>
      <c r="C134" s="94">
        <v>0</v>
      </c>
      <c r="D134" s="110"/>
      <c r="E134" s="110"/>
      <c r="F134" s="150" cm="1">
        <f t="array" ref="F134">IFERROR(_xlfn.SWITCH(LOWER(TRIM(D134)),"weekly",C134*52/12,"fortnightly",C134*26/12,"four weekly",C134*13/12,"monthly",C134,"annual",C134/12,0),0)</f>
        <v>0</v>
      </c>
      <c r="G134" s="32"/>
      <c r="H134" s="32"/>
      <c r="I134" s="7"/>
    </row>
    <row r="135" spans="2:9" x14ac:dyDescent="0.25">
      <c r="B135" s="11" t="s">
        <v>29</v>
      </c>
      <c r="C135" s="94">
        <v>0</v>
      </c>
      <c r="D135" s="110"/>
      <c r="E135" s="110"/>
      <c r="F135" s="150" cm="1">
        <f t="array" ref="F135">IFERROR(_xlfn.SWITCH(LOWER(TRIM(D135)),"weekly",C135*52/12,"fortnightly",C135*26/12,"four weekly",C135*13/12,"monthly",C135,"annual",C135/12,0),0)</f>
        <v>0</v>
      </c>
      <c r="G135" s="32"/>
      <c r="H135" s="32"/>
      <c r="I135" s="7"/>
    </row>
    <row r="136" spans="2:9" x14ac:dyDescent="0.25">
      <c r="B136" s="11" t="s">
        <v>30</v>
      </c>
      <c r="C136" s="94">
        <v>0</v>
      </c>
      <c r="D136" s="110"/>
      <c r="E136" s="110"/>
      <c r="F136" s="150" cm="1">
        <f t="array" ref="F136">IFERROR(_xlfn.SWITCH(LOWER(TRIM(D136)),"weekly",C136*52/12,"fortnightly",C136*26/12,"four weekly",C136*13/12,"monthly",C136,"annual",C136/12,0),0)</f>
        <v>0</v>
      </c>
      <c r="G136" s="32"/>
      <c r="H136" s="32"/>
      <c r="I136" s="7"/>
    </row>
    <row r="137" spans="2:9" ht="15" customHeight="1" x14ac:dyDescent="0.25">
      <c r="B137" s="11" t="s">
        <v>158</v>
      </c>
      <c r="C137" s="94">
        <v>0</v>
      </c>
      <c r="D137" s="110"/>
      <c r="E137" s="110"/>
      <c r="F137" s="150" cm="1">
        <f t="array" ref="F137">IFERROR(_xlfn.SWITCH(LOWER(TRIM(D137)),"weekly",C137*52/12,"fortnightly",C137*26/12,"four weekly",C137*13/12,"monthly",C137,"annual",C137/12,0),0)</f>
        <v>0</v>
      </c>
      <c r="G137" s="32"/>
      <c r="H137" s="32"/>
      <c r="I137" s="7"/>
    </row>
    <row r="138" spans="2:9" x14ac:dyDescent="0.25">
      <c r="B138" s="11" t="s">
        <v>157</v>
      </c>
      <c r="C138" s="94">
        <v>0</v>
      </c>
      <c r="D138" s="110"/>
      <c r="E138" s="110"/>
      <c r="F138" s="150" cm="1">
        <f t="array" ref="F138">IFERROR(_xlfn.SWITCH(LOWER(TRIM(D138)),"weekly",C138*52/12,"fortnightly",C138*26/12,"four weekly",C138*13/12,"monthly",C138,"annual",C138/12,0),0)</f>
        <v>0</v>
      </c>
      <c r="G138" s="32"/>
      <c r="H138" s="32"/>
      <c r="I138" s="7"/>
    </row>
    <row r="139" spans="2:9" ht="15" customHeight="1" x14ac:dyDescent="0.25">
      <c r="B139" s="11" t="s">
        <v>156</v>
      </c>
      <c r="C139" s="94">
        <v>0</v>
      </c>
      <c r="D139" s="110"/>
      <c r="E139" s="110"/>
      <c r="F139" s="150" cm="1">
        <f t="array" ref="F139">IFERROR(_xlfn.SWITCH(LOWER(TRIM(D139)),"weekly",C139*52/12,"fortnightly",C139*26/12,"four weekly",C139*13/12,"monthly",C139,"annual",C139/12,0),0)</f>
        <v>0</v>
      </c>
      <c r="G139" s="32"/>
      <c r="H139" s="32"/>
      <c r="I139" s="7"/>
    </row>
    <row r="140" spans="2:9" x14ac:dyDescent="0.25">
      <c r="B140" s="11" t="s">
        <v>31</v>
      </c>
      <c r="C140" s="94">
        <v>0</v>
      </c>
      <c r="D140" s="110"/>
      <c r="E140" s="110"/>
      <c r="F140" s="150" cm="1">
        <f t="array" ref="F140">IFERROR(_xlfn.SWITCH(LOWER(TRIM(D140)),"weekly",C140*52/12,"fortnightly",C140*26/12,"four weekly",C140*13/12,"monthly",C140,"annual",C140/12,0),0)</f>
        <v>0</v>
      </c>
      <c r="G140" s="32"/>
      <c r="H140" s="32"/>
      <c r="I140" s="7"/>
    </row>
    <row r="141" spans="2:9" x14ac:dyDescent="0.25">
      <c r="B141" s="11" t="s">
        <v>32</v>
      </c>
      <c r="C141" s="94">
        <v>0</v>
      </c>
      <c r="D141" s="110"/>
      <c r="E141" s="110"/>
      <c r="F141" s="150" cm="1">
        <f t="array" ref="F141">IFERROR(_xlfn.SWITCH(LOWER(TRIM(D141)),"weekly",C141*52/12,"fortnightly",C141*26/12,"four weekly",C141*13/12,"monthly",C141,"annual",C141/12,0),0)</f>
        <v>0</v>
      </c>
      <c r="G141" s="32"/>
      <c r="H141" s="32"/>
      <c r="I141" s="7"/>
    </row>
    <row r="142" spans="2:9" x14ac:dyDescent="0.25">
      <c r="B142" s="11" t="s">
        <v>33</v>
      </c>
      <c r="C142" s="94">
        <v>0</v>
      </c>
      <c r="D142" s="110"/>
      <c r="E142" s="110"/>
      <c r="F142" s="150" cm="1">
        <f t="array" ref="F142">IFERROR(_xlfn.SWITCH(LOWER(TRIM(D142)),"weekly",C142*52/12,"fortnightly",C142*26/12,"four weekly",C142*13/12,"monthly",C142,"annual",C142/12,0),0)</f>
        <v>0</v>
      </c>
      <c r="G142" s="32"/>
      <c r="H142" s="32"/>
      <c r="I142" s="7"/>
    </row>
    <row r="143" spans="2:9" x14ac:dyDescent="0.25">
      <c r="B143" s="11" t="s">
        <v>113</v>
      </c>
      <c r="C143" s="94">
        <v>0</v>
      </c>
      <c r="D143" s="110"/>
      <c r="E143" s="110"/>
      <c r="F143" s="150" cm="1">
        <f t="array" ref="F143">IFERROR(_xlfn.SWITCH(LOWER(TRIM(D143)),"weekly",C143*52/12,"fortnightly",C143*26/12,"four weekly",C143*13/12,"monthly",C143,"annual",C143/12,0),0)</f>
        <v>0</v>
      </c>
      <c r="G143" s="32"/>
      <c r="H143" s="32"/>
      <c r="I143" s="7"/>
    </row>
    <row r="144" spans="2:9" ht="15" thickBot="1" x14ac:dyDescent="0.3">
      <c r="B144" s="11" t="s">
        <v>34</v>
      </c>
      <c r="C144" s="94">
        <v>0</v>
      </c>
      <c r="D144" s="110"/>
      <c r="E144" s="110"/>
      <c r="F144" s="150" cm="1">
        <f t="array" ref="F144">IFERROR(_xlfn.SWITCH(LOWER(TRIM(D144)),"weekly",C144*52/12,"fortnightly",C144*26/12,"four weekly",C144*13/12,"monthly",C144,"annual",C144/12,0),0)</f>
        <v>0</v>
      </c>
      <c r="G144" s="32"/>
      <c r="H144" s="32"/>
      <c r="I144" s="7"/>
    </row>
    <row r="145" spans="2:9" x14ac:dyDescent="0.25">
      <c r="B145" s="159"/>
      <c r="C145" s="152">
        <f>SUM(C133:C144)</f>
        <v>0</v>
      </c>
      <c r="D145" s="155"/>
      <c r="E145" s="155"/>
      <c r="F145" s="59">
        <f>SUM(F133:F144)</f>
        <v>0</v>
      </c>
      <c r="G145" s="32"/>
      <c r="H145" s="32"/>
      <c r="I145" s="7"/>
    </row>
    <row r="146" spans="2:9" ht="5.0999999999999996" customHeight="1" x14ac:dyDescent="0.25">
      <c r="B146" s="11"/>
      <c r="C146" s="37"/>
      <c r="D146" s="38"/>
      <c r="E146" s="39"/>
      <c r="F146" s="37"/>
      <c r="G146" s="32"/>
      <c r="H146" s="32"/>
      <c r="I146" s="7"/>
    </row>
    <row r="147" spans="2:9" ht="15" thickBot="1" x14ac:dyDescent="0.3">
      <c r="B147" s="132" t="s">
        <v>35</v>
      </c>
      <c r="C147" s="133"/>
      <c r="D147" s="132"/>
      <c r="E147" s="132"/>
      <c r="F147" s="133"/>
      <c r="G147" s="32"/>
      <c r="H147" s="32"/>
      <c r="I147" s="7"/>
    </row>
    <row r="148" spans="2:9" x14ac:dyDescent="0.25">
      <c r="B148" s="11" t="s">
        <v>155</v>
      </c>
      <c r="C148" s="94">
        <v>0</v>
      </c>
      <c r="D148" s="110"/>
      <c r="E148" s="110"/>
      <c r="F148" s="150" cm="1">
        <f t="array" ref="F148">IFERROR(_xlfn.SWITCH(LOWER(TRIM(D148)),"weekly",C148*52/12,"fortnightly",C148*26/12,"four weekly",C148*13/12,"monthly",C148,"annual",C148/12,0),0)</f>
        <v>0</v>
      </c>
      <c r="G148" s="32"/>
      <c r="H148" s="32"/>
      <c r="I148" s="7"/>
    </row>
    <row r="149" spans="2:9" ht="15" customHeight="1" x14ac:dyDescent="0.25">
      <c r="B149" s="11" t="s">
        <v>120</v>
      </c>
      <c r="C149" s="94">
        <v>0</v>
      </c>
      <c r="D149" s="110"/>
      <c r="E149" s="110"/>
      <c r="F149" s="150" cm="1">
        <f t="array" ref="F149">IFERROR(_xlfn.SWITCH(LOWER(TRIM(D149)),"weekly",C149*52/12,"fortnightly",C149*26/12,"four weekly",C149*13/12,"monthly",C149,"annual",C149/12,0),0)</f>
        <v>0</v>
      </c>
      <c r="G149" s="32"/>
      <c r="H149" s="32"/>
      <c r="I149" s="7"/>
    </row>
    <row r="150" spans="2:9" x14ac:dyDescent="0.25">
      <c r="B150" s="11" t="s">
        <v>36</v>
      </c>
      <c r="C150" s="94">
        <v>0</v>
      </c>
      <c r="D150" s="110"/>
      <c r="E150" s="110"/>
      <c r="F150" s="150" cm="1">
        <f t="array" ref="F150">IFERROR(_xlfn.SWITCH(LOWER(TRIM(D150)),"weekly",C150*52/12,"fortnightly",C150*26/12,"four weekly",C150*13/12,"monthly",C150,"annual",C150/12,0),0)</f>
        <v>0</v>
      </c>
      <c r="G150" s="32"/>
      <c r="H150" s="32"/>
      <c r="I150" s="7"/>
    </row>
    <row r="151" spans="2:9" ht="15" customHeight="1" x14ac:dyDescent="0.25">
      <c r="B151" s="11" t="s">
        <v>150</v>
      </c>
      <c r="C151" s="94">
        <v>0</v>
      </c>
      <c r="D151" s="110"/>
      <c r="E151" s="110"/>
      <c r="F151" s="150" cm="1">
        <f t="array" ref="F151">IFERROR(_xlfn.SWITCH(LOWER(TRIM(D151)),"weekly",C151*52/12,"fortnightly",C151*26/12,"four weekly",C151*13/12,"monthly",C151,"annual",C151/12,0),0)</f>
        <v>0</v>
      </c>
      <c r="G151" s="32"/>
      <c r="H151" s="32"/>
      <c r="I151" s="7"/>
    </row>
    <row r="152" spans="2:9" x14ac:dyDescent="0.25">
      <c r="B152" s="11" t="s">
        <v>37</v>
      </c>
      <c r="C152" s="94">
        <v>0</v>
      </c>
      <c r="D152" s="110"/>
      <c r="E152" s="110"/>
      <c r="F152" s="150" cm="1">
        <f t="array" ref="F152">IFERROR(_xlfn.SWITCH(LOWER(TRIM(D152)),"weekly",C152*52/12,"fortnightly",C152*26/12,"four weekly",C152*13/12,"monthly",C152,"annual",C152/12,0),0)</f>
        <v>0</v>
      </c>
      <c r="G152" s="32"/>
      <c r="H152" s="32"/>
      <c r="I152" s="7"/>
    </row>
    <row r="153" spans="2:9" x14ac:dyDescent="0.25">
      <c r="B153" s="11" t="s">
        <v>38</v>
      </c>
      <c r="C153" s="94">
        <v>0</v>
      </c>
      <c r="D153" s="110"/>
      <c r="E153" s="110"/>
      <c r="F153" s="150" cm="1">
        <f t="array" ref="F153">IFERROR(_xlfn.SWITCH(LOWER(TRIM(D153)),"weekly",C153*52/12,"fortnightly",C153*26/12,"four weekly",C153*13/12,"monthly",C153,"annual",C153/12,0),0)</f>
        <v>0</v>
      </c>
      <c r="G153" s="32"/>
      <c r="H153" s="32"/>
      <c r="I153" s="7"/>
    </row>
    <row r="154" spans="2:9" ht="15" thickBot="1" x14ac:dyDescent="0.3">
      <c r="B154" s="11" t="s">
        <v>39</v>
      </c>
      <c r="C154" s="94">
        <v>0</v>
      </c>
      <c r="D154" s="110"/>
      <c r="E154" s="110"/>
      <c r="F154" s="150" cm="1">
        <f t="array" ref="F154">IFERROR(_xlfn.SWITCH(LOWER(TRIM(D154)),"weekly",C154*52/12,"fortnightly",C154*26/12,"four weekly",C154*13/12,"monthly",C154,"annual",C154/12,0),0)</f>
        <v>0</v>
      </c>
      <c r="G154" s="32"/>
      <c r="H154" s="32"/>
      <c r="I154" s="7"/>
    </row>
    <row r="155" spans="2:9" x14ac:dyDescent="0.25">
      <c r="B155" s="159"/>
      <c r="C155" s="152">
        <f>SUM(C148:C154)</f>
        <v>0</v>
      </c>
      <c r="D155" s="155"/>
      <c r="E155" s="155"/>
      <c r="F155" s="59">
        <f>SUM(F148:F154)</f>
        <v>0</v>
      </c>
      <c r="G155" s="32"/>
      <c r="H155" s="32"/>
      <c r="I155" s="7"/>
    </row>
    <row r="156" spans="2:9" ht="5.0999999999999996" customHeight="1" x14ac:dyDescent="0.25">
      <c r="B156" s="11"/>
      <c r="C156" s="37"/>
      <c r="D156" s="38"/>
      <c r="E156" s="39"/>
      <c r="F156" s="37"/>
      <c r="G156" s="32"/>
      <c r="H156" s="32"/>
      <c r="I156" s="7"/>
    </row>
    <row r="157" spans="2:9" ht="15" thickBot="1" x14ac:dyDescent="0.3">
      <c r="B157" s="132" t="s">
        <v>40</v>
      </c>
      <c r="C157" s="133"/>
      <c r="D157" s="132"/>
      <c r="E157" s="132"/>
      <c r="F157" s="133"/>
      <c r="G157" s="32"/>
      <c r="H157" s="32"/>
      <c r="I157" s="7"/>
    </row>
    <row r="158" spans="2:9" x14ac:dyDescent="0.25">
      <c r="B158" s="11" t="s">
        <v>41</v>
      </c>
      <c r="C158" s="94">
        <v>0</v>
      </c>
      <c r="D158" s="110"/>
      <c r="E158" s="110"/>
      <c r="F158" s="150" cm="1">
        <f t="array" ref="F158">IFERROR(_xlfn.SWITCH(LOWER(TRIM(D158)),"weekly",C158*52/12,"fortnightly",C158*26/12,"four weekly",C158*13/12,"monthly",C158,"annual",C158/12,0),0)</f>
        <v>0</v>
      </c>
      <c r="G158" s="32"/>
      <c r="H158" s="32"/>
      <c r="I158" s="7"/>
    </row>
    <row r="159" spans="2:9" x14ac:dyDescent="0.25">
      <c r="B159" s="11" t="s">
        <v>42</v>
      </c>
      <c r="C159" s="94">
        <v>0</v>
      </c>
      <c r="D159" s="110"/>
      <c r="E159" s="110"/>
      <c r="F159" s="150" cm="1">
        <f t="array" ref="F159">IFERROR(_xlfn.SWITCH(LOWER(TRIM(D159)),"weekly",C159*52/12,"fortnightly",C159*26/12,"four weekly",C159*13/12,"monthly",C159,"annual",C159/12,0),0)</f>
        <v>0</v>
      </c>
      <c r="G159" s="32"/>
      <c r="H159" s="32"/>
      <c r="I159" s="7"/>
    </row>
    <row r="160" spans="2:9" ht="15" thickBot="1" x14ac:dyDescent="0.3">
      <c r="B160" s="11" t="s">
        <v>43</v>
      </c>
      <c r="C160" s="94">
        <v>0</v>
      </c>
      <c r="D160" s="110"/>
      <c r="E160" s="110"/>
      <c r="F160" s="150" cm="1">
        <f t="array" ref="F160">IFERROR(_xlfn.SWITCH(LOWER(TRIM(D160)),"weekly",C160*52/12,"fortnightly",C160*26/12,"four weekly",C160*13/12,"monthly",C160,"annual",C160/12,0),0)</f>
        <v>0</v>
      </c>
      <c r="G160" s="32"/>
      <c r="H160" s="32"/>
      <c r="I160" s="7"/>
    </row>
    <row r="161" spans="2:9" x14ac:dyDescent="0.25">
      <c r="B161" s="159"/>
      <c r="C161" s="152">
        <f>SUM(C158:C160)</f>
        <v>0</v>
      </c>
      <c r="D161" s="155"/>
      <c r="E161" s="155"/>
      <c r="F161" s="59">
        <f>SUM(F158:F160)</f>
        <v>0</v>
      </c>
      <c r="G161" s="32"/>
      <c r="H161" s="32"/>
      <c r="I161" s="7"/>
    </row>
    <row r="162" spans="2:9" ht="5.0999999999999996" customHeight="1" x14ac:dyDescent="0.25">
      <c r="B162" s="11"/>
      <c r="C162" s="37"/>
      <c r="D162" s="38"/>
      <c r="E162" s="39"/>
      <c r="F162" s="37"/>
      <c r="G162" s="32"/>
      <c r="H162" s="32"/>
      <c r="I162" s="7"/>
    </row>
    <row r="163" spans="2:9" ht="15" thickBot="1" x14ac:dyDescent="0.3">
      <c r="B163" s="132" t="s">
        <v>44</v>
      </c>
      <c r="C163" s="133"/>
      <c r="D163" s="132"/>
      <c r="E163" s="132"/>
      <c r="F163" s="133"/>
      <c r="G163" s="32"/>
      <c r="H163" s="32"/>
      <c r="I163" s="7"/>
    </row>
    <row r="164" spans="2:9" x14ac:dyDescent="0.25">
      <c r="B164" s="11" t="s">
        <v>45</v>
      </c>
      <c r="C164" s="94">
        <v>0</v>
      </c>
      <c r="D164" s="110"/>
      <c r="E164" s="110"/>
      <c r="F164" s="150" cm="1">
        <f t="array" ref="F164">IFERROR(_xlfn.SWITCH(LOWER(TRIM(D164)),"weekly",C164*52/12,"fortnightly",C164*26/12,"four weekly",C164*13/12,"monthly",C164,"annual",C164/12,0),0)</f>
        <v>0</v>
      </c>
      <c r="G164" s="32"/>
      <c r="H164" s="32"/>
      <c r="I164" s="7"/>
    </row>
    <row r="165" spans="2:9" ht="15" thickBot="1" x14ac:dyDescent="0.3">
      <c r="B165" s="11" t="s">
        <v>46</v>
      </c>
      <c r="C165" s="94">
        <v>0</v>
      </c>
      <c r="D165" s="110"/>
      <c r="E165" s="110"/>
      <c r="F165" s="150" cm="1">
        <f t="array" ref="F165">IFERROR(_xlfn.SWITCH(LOWER(TRIM(D165)),"weekly",C165*52/12,"fortnightly",C165*26/12,"four weekly",C165*13/12,"monthly",C165,"annual",C165/12,0),0)</f>
        <v>0</v>
      </c>
      <c r="G165" s="32"/>
      <c r="H165" s="32"/>
      <c r="I165" s="7"/>
    </row>
    <row r="166" spans="2:9" x14ac:dyDescent="0.25">
      <c r="B166" s="159"/>
      <c r="C166" s="152">
        <f>SUM(C164:C165)</f>
        <v>0</v>
      </c>
      <c r="D166" s="155"/>
      <c r="E166" s="155"/>
      <c r="F166" s="59">
        <f>SUM(F164:F165)</f>
        <v>0</v>
      </c>
      <c r="G166" s="32"/>
      <c r="H166" s="32"/>
      <c r="I166" s="7"/>
    </row>
    <row r="167" spans="2:9" ht="5.0999999999999996" customHeight="1" x14ac:dyDescent="0.25">
      <c r="B167" s="11"/>
      <c r="C167" s="37"/>
      <c r="D167" s="38"/>
      <c r="E167" s="39"/>
      <c r="F167" s="37"/>
      <c r="G167" s="32"/>
      <c r="H167" s="32"/>
      <c r="I167" s="7"/>
    </row>
    <row r="168" spans="2:9" ht="15" thickBot="1" x14ac:dyDescent="0.3">
      <c r="B168" s="132" t="s">
        <v>127</v>
      </c>
      <c r="C168" s="133"/>
      <c r="D168" s="132"/>
      <c r="E168" s="132"/>
      <c r="F168" s="133"/>
      <c r="G168" s="32"/>
      <c r="H168" s="32"/>
      <c r="I168" s="7"/>
    </row>
    <row r="169" spans="2:9" x14ac:dyDescent="0.25">
      <c r="B169" s="11" t="s">
        <v>47</v>
      </c>
      <c r="C169" s="94">
        <v>0</v>
      </c>
      <c r="D169" s="110"/>
      <c r="E169" s="110"/>
      <c r="F169" s="150" cm="1">
        <f t="array" ref="F169">IFERROR(_xlfn.SWITCH(LOWER(TRIM(D169)),"weekly",C169*52/12,"fortnightly",C169*26/12,"four weekly",C169*13/12,"monthly",C169,"annual",C169/12,0),0)</f>
        <v>0</v>
      </c>
      <c r="G169" s="32"/>
      <c r="H169" s="32"/>
      <c r="I169" s="7"/>
    </row>
    <row r="170" spans="2:9" x14ac:dyDescent="0.25">
      <c r="B170" s="11" t="s">
        <v>48</v>
      </c>
      <c r="C170" s="94">
        <v>0</v>
      </c>
      <c r="D170" s="110"/>
      <c r="E170" s="110"/>
      <c r="F170" s="150" cm="1">
        <f t="array" ref="F170">IFERROR(_xlfn.SWITCH(LOWER(TRIM(D170)),"weekly",C170*52/12,"fortnightly",C170*26/12,"four weekly",C170*13/12,"monthly",C170,"annual",C170/12,0),0)</f>
        <v>0</v>
      </c>
      <c r="G170" s="32"/>
      <c r="H170" s="32"/>
      <c r="I170" s="7"/>
    </row>
    <row r="171" spans="2:9" ht="15" customHeight="1" x14ac:dyDescent="0.25">
      <c r="B171" s="11" t="s">
        <v>49</v>
      </c>
      <c r="C171" s="94">
        <v>0</v>
      </c>
      <c r="D171" s="110"/>
      <c r="E171" s="110"/>
      <c r="F171" s="150" cm="1">
        <f t="array" ref="F171">IFERROR(_xlfn.SWITCH(LOWER(TRIM(D171)),"weekly",C171*52/12,"fortnightly",C171*26/12,"four weekly",C171*13/12,"monthly",C171,"annual",C171/12,0),0)</f>
        <v>0</v>
      </c>
      <c r="G171" s="32"/>
      <c r="H171" s="32"/>
      <c r="I171" s="7"/>
    </row>
    <row r="172" spans="2:9" ht="15" thickBot="1" x14ac:dyDescent="0.3">
      <c r="B172" s="11" t="s">
        <v>149</v>
      </c>
      <c r="C172" s="94">
        <v>0</v>
      </c>
      <c r="D172" s="110"/>
      <c r="E172" s="110"/>
      <c r="F172" s="150" cm="1">
        <f t="array" ref="F172">IFERROR(_xlfn.SWITCH(LOWER(TRIM(D172)),"weekly",C172*52/12,"fortnightly",C172*26/12,"four weekly",C172*13/12,"monthly",C172,"annual",C172/12,0),0)</f>
        <v>0</v>
      </c>
      <c r="G172" s="32"/>
      <c r="H172" s="32"/>
      <c r="I172" s="7"/>
    </row>
    <row r="173" spans="2:9" x14ac:dyDescent="0.25">
      <c r="B173" s="159" t="s">
        <v>50</v>
      </c>
      <c r="C173" s="152">
        <f>SUM(C169:C172)</f>
        <v>0</v>
      </c>
      <c r="D173" s="155"/>
      <c r="E173" s="155"/>
      <c r="F173" s="59">
        <f>SUM(F169:F172)</f>
        <v>0</v>
      </c>
      <c r="G173" s="32"/>
      <c r="H173" s="32"/>
      <c r="I173" s="7"/>
    </row>
    <row r="174" spans="2:9" ht="5.0999999999999996" customHeight="1" x14ac:dyDescent="0.25">
      <c r="B174" s="14"/>
      <c r="C174" s="45"/>
      <c r="D174" s="42"/>
      <c r="E174" s="42"/>
      <c r="F174" s="45"/>
      <c r="G174" s="32"/>
      <c r="H174" s="32"/>
      <c r="I174" s="7"/>
    </row>
    <row r="175" spans="2:9" ht="24" customHeight="1" x14ac:dyDescent="0.25">
      <c r="B175" s="103" t="s">
        <v>134</v>
      </c>
      <c r="C175" s="104"/>
      <c r="D175" s="105"/>
      <c r="E175" s="105"/>
      <c r="F175" s="108"/>
      <c r="G175" s="32"/>
      <c r="H175" s="32"/>
      <c r="I175" s="7"/>
    </row>
    <row r="176" spans="2:9" ht="5.0999999999999996" customHeight="1" x14ac:dyDescent="0.25">
      <c r="B176" s="78"/>
      <c r="C176" s="79"/>
      <c r="D176" s="78"/>
      <c r="E176" s="78"/>
      <c r="F176" s="79"/>
      <c r="G176" s="32"/>
      <c r="H176" s="32"/>
      <c r="I176" s="7"/>
    </row>
    <row r="177" spans="2:9" ht="60" x14ac:dyDescent="0.25">
      <c r="B177" s="80" t="s">
        <v>167</v>
      </c>
      <c r="C177" s="74" t="s">
        <v>0</v>
      </c>
      <c r="D177" s="144" t="s">
        <v>111</v>
      </c>
      <c r="E177" s="144"/>
      <c r="F177" s="75" t="s">
        <v>51</v>
      </c>
      <c r="G177" s="32"/>
      <c r="H177" s="32"/>
      <c r="I177" s="7"/>
    </row>
    <row r="178" spans="2:9" ht="5.0999999999999996" customHeight="1" x14ac:dyDescent="0.25">
      <c r="B178" s="76"/>
      <c r="C178" s="71"/>
      <c r="D178" s="77"/>
      <c r="E178" s="77"/>
      <c r="F178" s="71"/>
      <c r="G178" s="32"/>
      <c r="H178" s="32"/>
      <c r="I178" s="7"/>
    </row>
    <row r="179" spans="2:9" ht="15" thickBot="1" x14ac:dyDescent="0.3">
      <c r="B179" s="132" t="s">
        <v>52</v>
      </c>
      <c r="C179" s="133"/>
      <c r="D179" s="132"/>
      <c r="E179" s="132"/>
      <c r="F179" s="133"/>
      <c r="G179" s="32"/>
      <c r="H179" s="32"/>
      <c r="I179" s="7"/>
    </row>
    <row r="180" spans="2:9" x14ac:dyDescent="0.25">
      <c r="B180" s="11" t="s">
        <v>53</v>
      </c>
      <c r="C180" s="94">
        <v>0</v>
      </c>
      <c r="D180" s="110"/>
      <c r="E180" s="110"/>
      <c r="F180" s="150" cm="1">
        <f t="array" ref="F180">IFERROR(_xlfn.SWITCH(LOWER(TRIM(D180)),"weekly",C180*52/12,"fortnightly",C180*26/12,"four weekly",C180*13/12,"monthly",C180,"annual",C180/12,0),0)</f>
        <v>0</v>
      </c>
      <c r="G180" s="32"/>
      <c r="H180" s="32"/>
      <c r="I180" s="7"/>
    </row>
    <row r="181" spans="2:9" x14ac:dyDescent="0.25">
      <c r="B181" s="11" t="s">
        <v>54</v>
      </c>
      <c r="C181" s="94">
        <v>0</v>
      </c>
      <c r="D181" s="110"/>
      <c r="E181" s="110"/>
      <c r="F181" s="150" cm="1">
        <f t="array" ref="F181">IFERROR(_xlfn.SWITCH(LOWER(TRIM(D181)),"weekly",C181*52/12,"fortnightly",C181*26/12,"four weekly",C181*13/12,"monthly",C181,"annual",C181/12,0),0)</f>
        <v>0</v>
      </c>
      <c r="G181" s="32"/>
      <c r="H181" s="32"/>
      <c r="I181" s="7"/>
    </row>
    <row r="182" spans="2:9" x14ac:dyDescent="0.25">
      <c r="B182" s="11" t="s">
        <v>55</v>
      </c>
      <c r="C182" s="94">
        <v>0</v>
      </c>
      <c r="D182" s="110"/>
      <c r="E182" s="110"/>
      <c r="F182" s="150" cm="1">
        <f t="array" ref="F182">IFERROR(_xlfn.SWITCH(LOWER(TRIM(D182)),"weekly",C182*52/12,"fortnightly",C182*26/12,"four weekly",C182*13/12,"monthly",C182,"annual",C182/12,0),0)</f>
        <v>0</v>
      </c>
      <c r="G182" s="32"/>
      <c r="H182" s="32"/>
      <c r="I182" s="7"/>
    </row>
    <row r="183" spans="2:9" x14ac:dyDescent="0.25">
      <c r="B183" s="11" t="s">
        <v>56</v>
      </c>
      <c r="C183" s="94">
        <v>0</v>
      </c>
      <c r="D183" s="110"/>
      <c r="E183" s="110"/>
      <c r="F183" s="150" cm="1">
        <f t="array" ref="F183">IFERROR(_xlfn.SWITCH(LOWER(TRIM(D183)),"weekly",C183*52/12,"fortnightly",C183*26/12,"four weekly",C183*13/12,"monthly",C183,"annual",C183/12,0),0)</f>
        <v>0</v>
      </c>
      <c r="G183" s="32"/>
      <c r="H183" s="32"/>
      <c r="I183" s="7"/>
    </row>
    <row r="184" spans="2:9" x14ac:dyDescent="0.25">
      <c r="B184" s="11" t="s">
        <v>57</v>
      </c>
      <c r="C184" s="94">
        <v>0</v>
      </c>
      <c r="D184" s="110"/>
      <c r="E184" s="110"/>
      <c r="F184" s="150" cm="1">
        <f t="array" ref="F184">IFERROR(_xlfn.SWITCH(LOWER(TRIM(D184)),"weekly",C184*52/12,"fortnightly",C184*26/12,"four weekly",C184*13/12,"monthly",C184,"annual",C184/12,0),0)</f>
        <v>0</v>
      </c>
      <c r="G184" s="32"/>
      <c r="H184" s="32"/>
      <c r="I184" s="7"/>
    </row>
    <row r="185" spans="2:9" x14ac:dyDescent="0.25">
      <c r="B185" s="11" t="s">
        <v>58</v>
      </c>
      <c r="C185" s="94">
        <v>0</v>
      </c>
      <c r="D185" s="110"/>
      <c r="E185" s="110"/>
      <c r="F185" s="150" cm="1">
        <f t="array" ref="F185">IFERROR(_xlfn.SWITCH(LOWER(TRIM(D185)),"weekly",C185*52/12,"fortnightly",C185*26/12,"four weekly",C185*13/12,"monthly",C185,"annual",C185/12,0),0)</f>
        <v>0</v>
      </c>
      <c r="G185" s="32"/>
      <c r="H185" s="32"/>
      <c r="I185" s="7"/>
    </row>
    <row r="186" spans="2:9" x14ac:dyDescent="0.25">
      <c r="B186" s="11" t="s">
        <v>59</v>
      </c>
      <c r="C186" s="94">
        <v>0</v>
      </c>
      <c r="D186" s="110"/>
      <c r="E186" s="110"/>
      <c r="F186" s="150" cm="1">
        <f t="array" ref="F186">IFERROR(_xlfn.SWITCH(LOWER(TRIM(D186)),"weekly",C186*52/12,"fortnightly",C186*26/12,"four weekly",C186*13/12,"monthly",C186,"annual",C186/12,0),0)</f>
        <v>0</v>
      </c>
      <c r="G186" s="32"/>
      <c r="H186" s="32"/>
      <c r="I186" s="7"/>
    </row>
    <row r="187" spans="2:9" x14ac:dyDescent="0.25">
      <c r="B187" s="11" t="s">
        <v>60</v>
      </c>
      <c r="C187" s="94">
        <v>0</v>
      </c>
      <c r="D187" s="110"/>
      <c r="E187" s="110"/>
      <c r="F187" s="150" cm="1">
        <f t="array" ref="F187">IFERROR(_xlfn.SWITCH(LOWER(TRIM(D187)),"weekly",C187*52/12,"fortnightly",C187*26/12,"four weekly",C187*13/12,"monthly",C187,"annual",C187/12,0),0)</f>
        <v>0</v>
      </c>
      <c r="G187" s="32"/>
      <c r="H187" s="32"/>
      <c r="I187" s="7"/>
    </row>
    <row r="188" spans="2:9" ht="15" thickBot="1" x14ac:dyDescent="0.3">
      <c r="B188" s="11" t="s">
        <v>61</v>
      </c>
      <c r="C188" s="94">
        <v>0</v>
      </c>
      <c r="D188" s="110"/>
      <c r="E188" s="110"/>
      <c r="F188" s="150" cm="1">
        <f t="array" ref="F188">IFERROR(_xlfn.SWITCH(LOWER(TRIM(D188)),"weekly",C188*52/12,"fortnightly",C188*26/12,"four weekly",C188*13/12,"monthly",C188,"annual",C188/12,0),0)</f>
        <v>0</v>
      </c>
      <c r="G188" s="32"/>
      <c r="H188" s="32"/>
      <c r="I188" s="7"/>
    </row>
    <row r="189" spans="2:9" x14ac:dyDescent="0.25">
      <c r="B189" s="159"/>
      <c r="C189" s="152">
        <f>SUM(C180:C188)</f>
        <v>0</v>
      </c>
      <c r="D189" s="155"/>
      <c r="E189" s="155"/>
      <c r="F189" s="59">
        <f>SUM(F180:F188)</f>
        <v>0</v>
      </c>
      <c r="G189" s="32"/>
      <c r="H189" s="32"/>
      <c r="I189" s="7"/>
    </row>
    <row r="190" spans="2:9" ht="5.0999999999999996" customHeight="1" x14ac:dyDescent="0.25">
      <c r="B190" s="11"/>
      <c r="C190" s="149"/>
      <c r="D190" s="143"/>
      <c r="E190" s="143"/>
      <c r="F190" s="37"/>
      <c r="G190" s="32"/>
      <c r="H190" s="32"/>
      <c r="I190" s="7"/>
    </row>
    <row r="191" spans="2:9" ht="15" thickBot="1" x14ac:dyDescent="0.3">
      <c r="B191" s="145" t="s">
        <v>62</v>
      </c>
      <c r="C191" s="146"/>
      <c r="D191" s="145"/>
      <c r="E191" s="145"/>
      <c r="F191" s="146"/>
      <c r="G191" s="32"/>
      <c r="H191" s="32"/>
      <c r="I191" s="7"/>
    </row>
    <row r="192" spans="2:9" x14ac:dyDescent="0.25">
      <c r="B192" s="11" t="s">
        <v>159</v>
      </c>
      <c r="C192" s="94">
        <v>0</v>
      </c>
      <c r="D192" s="110"/>
      <c r="E192" s="110"/>
      <c r="F192" s="13" cm="1">
        <f t="array" ref="F192">IFERROR(_xlfn.SWITCH(LOWER(TRIM(D192)),"weekly",C192*52/12,"fortnightly",C192*26/12,"four weekly",C192*13/12,"monthly",C192,"annual",C192/12,0),0)</f>
        <v>0</v>
      </c>
      <c r="G192" s="32"/>
      <c r="H192" s="32"/>
      <c r="I192" s="7"/>
    </row>
    <row r="193" spans="2:9" x14ac:dyDescent="0.25">
      <c r="B193" s="11" t="s">
        <v>154</v>
      </c>
      <c r="C193" s="94">
        <v>0</v>
      </c>
      <c r="D193" s="110"/>
      <c r="E193" s="110"/>
      <c r="F193" s="13" cm="1">
        <f t="array" ref="F193">IFERROR(_xlfn.SWITCH(LOWER(TRIM(D193)),"weekly",C193*52/12,"fortnightly",C193*26/12,"four weekly",C193*13/12,"monthly",C193,"annual",C193/12,0),0)</f>
        <v>0</v>
      </c>
      <c r="G193" s="32"/>
      <c r="H193" s="32"/>
      <c r="I193" s="7"/>
    </row>
    <row r="194" spans="2:9" x14ac:dyDescent="0.25">
      <c r="B194" s="11" t="s">
        <v>63</v>
      </c>
      <c r="C194" s="94">
        <v>0</v>
      </c>
      <c r="D194" s="110"/>
      <c r="E194" s="110"/>
      <c r="F194" s="13" cm="1">
        <f t="array" ref="F194">IFERROR(_xlfn.SWITCH(LOWER(TRIM(D194)),"weekly",C194*52/12,"fortnightly",C194*26/12,"four weekly",C194*13/12,"monthly",C194,"annual",C194/12,0),0)</f>
        <v>0</v>
      </c>
      <c r="G194" s="32"/>
      <c r="H194" s="32"/>
      <c r="I194" s="7"/>
    </row>
    <row r="195" spans="2:9" x14ac:dyDescent="0.25">
      <c r="B195" s="11" t="s">
        <v>64</v>
      </c>
      <c r="C195" s="94">
        <v>0</v>
      </c>
      <c r="D195" s="110"/>
      <c r="E195" s="110"/>
      <c r="F195" s="13" cm="1">
        <f t="array" ref="F195">IFERROR(_xlfn.SWITCH(LOWER(TRIM(D195)),"weekly",C195*52/12,"fortnightly",C195*26/12,"four weekly",C195*13/12,"monthly",C195,"annual",C195/12,0),0)</f>
        <v>0</v>
      </c>
      <c r="G195" s="32"/>
      <c r="H195" s="32"/>
      <c r="I195" s="7"/>
    </row>
    <row r="196" spans="2:9" x14ac:dyDescent="0.25">
      <c r="B196" s="11" t="s">
        <v>65</v>
      </c>
      <c r="C196" s="94">
        <v>0</v>
      </c>
      <c r="D196" s="110"/>
      <c r="E196" s="110"/>
      <c r="F196" s="13" cm="1">
        <f t="array" ref="F196">IFERROR(_xlfn.SWITCH(LOWER(TRIM(D196)),"weekly",C196*52/12,"fortnightly",C196*26/12,"four weekly",C196*13/12,"monthly",C196,"annual",C196/12,0),0)</f>
        <v>0</v>
      </c>
      <c r="G196" s="32"/>
      <c r="H196" s="32"/>
      <c r="I196" s="7"/>
    </row>
    <row r="197" spans="2:9" x14ac:dyDescent="0.25">
      <c r="B197" s="11" t="s">
        <v>66</v>
      </c>
      <c r="C197" s="94">
        <v>0</v>
      </c>
      <c r="D197" s="110"/>
      <c r="E197" s="110"/>
      <c r="F197" s="13" cm="1">
        <f t="array" ref="F197">IFERROR(_xlfn.SWITCH(LOWER(TRIM(D197)),"weekly",C197*52/12,"fortnightly",C197*26/12,"four weekly",C197*13/12,"monthly",C197,"annual",C197/12,0),0)</f>
        <v>0</v>
      </c>
      <c r="G197" s="32"/>
      <c r="H197" s="32"/>
      <c r="I197" s="7"/>
    </row>
    <row r="198" spans="2:9" x14ac:dyDescent="0.25">
      <c r="B198" s="11" t="s">
        <v>67</v>
      </c>
      <c r="C198" s="94">
        <v>0</v>
      </c>
      <c r="D198" s="110"/>
      <c r="E198" s="110"/>
      <c r="F198" s="13" cm="1">
        <f t="array" ref="F198">IFERROR(_xlfn.SWITCH(LOWER(TRIM(D198)),"weekly",C198*52/12,"fortnightly",C198*26/12,"four weekly",C198*13/12,"monthly",C198,"annual",C198/12,0),0)</f>
        <v>0</v>
      </c>
      <c r="G198" s="32"/>
      <c r="H198" s="32"/>
      <c r="I198" s="7"/>
    </row>
    <row r="199" spans="2:9" ht="15" thickBot="1" x14ac:dyDescent="0.3">
      <c r="B199" s="11" t="s">
        <v>68</v>
      </c>
      <c r="C199" s="94">
        <v>0</v>
      </c>
      <c r="D199" s="110"/>
      <c r="E199" s="110"/>
      <c r="F199" s="13" cm="1">
        <f t="array" ref="F199">IFERROR(_xlfn.SWITCH(LOWER(TRIM(D199)),"weekly",C199*52/12,"fortnightly",C199*26/12,"four weekly",C199*13/12,"monthly",C199,"annual",C199/12,0),0)</f>
        <v>0</v>
      </c>
      <c r="G199" s="32"/>
      <c r="H199" s="32"/>
      <c r="I199" s="7"/>
    </row>
    <row r="200" spans="2:9" x14ac:dyDescent="0.25">
      <c r="B200" s="159"/>
      <c r="C200" s="152">
        <f>SUM(C192:C199)</f>
        <v>0</v>
      </c>
      <c r="D200" s="155"/>
      <c r="E200" s="155"/>
      <c r="F200" s="16">
        <f>SUM(F192:F199)</f>
        <v>0</v>
      </c>
      <c r="G200" s="32"/>
      <c r="H200" s="32"/>
      <c r="I200" s="7"/>
    </row>
    <row r="201" spans="2:9" ht="5.0999999999999996" customHeight="1" x14ac:dyDescent="0.25">
      <c r="B201" s="11"/>
      <c r="C201" s="37"/>
      <c r="D201" s="38"/>
      <c r="E201" s="39"/>
      <c r="F201" s="37"/>
      <c r="G201" s="32"/>
      <c r="H201" s="32"/>
      <c r="I201" s="7"/>
    </row>
    <row r="202" spans="2:9" ht="15" thickBot="1" x14ac:dyDescent="0.3">
      <c r="B202" s="145" t="s">
        <v>69</v>
      </c>
      <c r="C202" s="146"/>
      <c r="D202" s="145"/>
      <c r="E202" s="145"/>
      <c r="F202" s="146"/>
      <c r="G202" s="32"/>
      <c r="H202" s="32"/>
      <c r="I202" s="7"/>
    </row>
    <row r="203" spans="2:9" x14ac:dyDescent="0.25">
      <c r="B203" s="11" t="s">
        <v>122</v>
      </c>
      <c r="C203" s="94">
        <v>0</v>
      </c>
      <c r="D203" s="110"/>
      <c r="E203" s="110"/>
      <c r="F203" s="13" cm="1">
        <f t="array" ref="F203">IFERROR(_xlfn.SWITCH(LOWER(TRIM(D203)),"weekly",C203*52/12,"fortnightly",C203*26/12,"four weekly",C203*13/12,"monthly",C203,"annual",C203/12,0),0)</f>
        <v>0</v>
      </c>
      <c r="G203" s="32"/>
      <c r="H203" s="32"/>
      <c r="I203" s="7"/>
    </row>
    <row r="204" spans="2:9" x14ac:dyDescent="0.25">
      <c r="B204" s="11" t="s">
        <v>123</v>
      </c>
      <c r="C204" s="94">
        <v>0</v>
      </c>
      <c r="D204" s="110"/>
      <c r="E204" s="110"/>
      <c r="F204" s="13" cm="1">
        <f t="array" ref="F204">IFERROR(_xlfn.SWITCH(LOWER(TRIM(D204)),"weekly",C204*52/12,"fortnightly",C204*26/12,"four weekly",C204*13/12,"monthly",C204,"annual",C204/12,0),0)</f>
        <v>0</v>
      </c>
      <c r="G204" s="32"/>
      <c r="H204" s="32"/>
      <c r="I204" s="7"/>
    </row>
    <row r="205" spans="2:9" x14ac:dyDescent="0.25">
      <c r="B205" s="11" t="s">
        <v>70</v>
      </c>
      <c r="C205" s="94">
        <v>0</v>
      </c>
      <c r="D205" s="110"/>
      <c r="E205" s="110"/>
      <c r="F205" s="13" cm="1">
        <f t="array" ref="F205">IFERROR(_xlfn.SWITCH(LOWER(TRIM(D205)),"weekly",C205*52/12,"fortnightly",C205*26/12,"four weekly",C205*13/12,"monthly",C205,"annual",C205/12,0),0)</f>
        <v>0</v>
      </c>
      <c r="G205" s="32"/>
      <c r="H205" s="32"/>
      <c r="I205" s="7"/>
    </row>
    <row r="206" spans="2:9" ht="15" thickBot="1" x14ac:dyDescent="0.3">
      <c r="B206" s="11" t="s">
        <v>71</v>
      </c>
      <c r="C206" s="94">
        <v>0</v>
      </c>
      <c r="D206" s="110"/>
      <c r="E206" s="110"/>
      <c r="F206" s="13" cm="1">
        <f t="array" ref="F206">IFERROR(_xlfn.SWITCH(LOWER(TRIM(D206)),"weekly",C206*52/12,"fortnightly",C206*26/12,"four weekly",C206*13/12,"monthly",C206,"annual",C206/12,0),0)</f>
        <v>0</v>
      </c>
      <c r="G206" s="32"/>
      <c r="H206" s="32"/>
      <c r="I206" s="7"/>
    </row>
    <row r="207" spans="2:9" x14ac:dyDescent="0.25">
      <c r="B207" s="159" t="s">
        <v>50</v>
      </c>
      <c r="C207" s="152">
        <f>SUM(C203:C206)</f>
        <v>0</v>
      </c>
      <c r="D207" s="155"/>
      <c r="E207" s="155"/>
      <c r="F207" s="16">
        <f>SUM(F203:F206)</f>
        <v>0</v>
      </c>
      <c r="G207" s="32"/>
      <c r="H207" s="32"/>
      <c r="I207" s="7"/>
    </row>
    <row r="208" spans="2:9" ht="5.0999999999999996" customHeight="1" x14ac:dyDescent="0.25">
      <c r="B208" s="11"/>
      <c r="C208" s="43"/>
      <c r="D208" s="39"/>
      <c r="E208" s="39"/>
      <c r="F208" s="12"/>
      <c r="G208" s="32"/>
      <c r="H208" s="32"/>
      <c r="I208" s="7"/>
    </row>
    <row r="209" spans="2:9" ht="24" customHeight="1" x14ac:dyDescent="0.25">
      <c r="B209" s="103" t="s">
        <v>107</v>
      </c>
      <c r="C209" s="104"/>
      <c r="D209" s="105"/>
      <c r="E209" s="105"/>
      <c r="F209" s="106"/>
      <c r="G209" s="103"/>
      <c r="H209" s="103"/>
      <c r="I209" s="7"/>
    </row>
    <row r="210" spans="2:9" ht="24" customHeight="1" x14ac:dyDescent="0.25">
      <c r="B210" s="97" t="s">
        <v>106</v>
      </c>
      <c r="C210" s="98"/>
      <c r="D210" s="99"/>
      <c r="E210" s="99"/>
      <c r="F210" s="100"/>
      <c r="G210" s="97"/>
      <c r="H210" s="97"/>
      <c r="I210" s="7"/>
    </row>
    <row r="211" spans="2:9" ht="30" customHeight="1" thickBot="1" x14ac:dyDescent="0.3">
      <c r="B211" s="53" t="s">
        <v>93</v>
      </c>
      <c r="C211" s="53" t="s">
        <v>165</v>
      </c>
      <c r="D211" s="109" t="s">
        <v>323</v>
      </c>
      <c r="E211" s="109"/>
      <c r="F211" s="53" t="s">
        <v>94</v>
      </c>
      <c r="G211" s="53" t="s">
        <v>328</v>
      </c>
      <c r="H211" s="53" t="s">
        <v>327</v>
      </c>
      <c r="I211" s="7"/>
    </row>
    <row r="212" spans="2:9" x14ac:dyDescent="0.25">
      <c r="B212" s="64"/>
      <c r="C212" s="67"/>
      <c r="D212" s="96">
        <v>0</v>
      </c>
      <c r="E212" s="96"/>
      <c r="F212" s="58" t="s">
        <v>163</v>
      </c>
      <c r="G212" s="61" cm="1">
        <f t="array" ref="G212">IFERROR(_xlfn.SWITCH(LOWER(TRIM(F212)),"weekly",D212*52/12,"fortnightly",D212*26/12,"four weekly",D212*13/12,"monthly",D212,"annual",D212/12,0),0)</f>
        <v>0</v>
      </c>
      <c r="H212" s="65">
        <v>0</v>
      </c>
      <c r="I212" s="7"/>
    </row>
    <row r="213" spans="2:9" x14ac:dyDescent="0.25">
      <c r="B213" s="64"/>
      <c r="C213" s="68"/>
      <c r="D213" s="95">
        <v>0</v>
      </c>
      <c r="E213" s="95"/>
      <c r="F213" s="58" t="s">
        <v>163</v>
      </c>
      <c r="G213" s="61" cm="1">
        <f t="array" ref="G213">IFERROR(_xlfn.SWITCH(LOWER(TRIM(F213)),"weekly",D213*52/12,"fortnightly",D213*26/12,"four weekly",D213*13/12,"monthly",D213,"annual",D213/12,0),0)</f>
        <v>0</v>
      </c>
      <c r="H213" s="65">
        <v>0</v>
      </c>
      <c r="I213" s="7"/>
    </row>
    <row r="214" spans="2:9" x14ac:dyDescent="0.25">
      <c r="B214" s="64"/>
      <c r="C214" s="68"/>
      <c r="D214" s="95">
        <v>0</v>
      </c>
      <c r="E214" s="95"/>
      <c r="F214" s="58" t="s">
        <v>163</v>
      </c>
      <c r="G214" s="61" cm="1">
        <f t="array" ref="G214">IFERROR(_xlfn.SWITCH(LOWER(TRIM(F214)),"weekly",D214*52/12,"fortnightly",D214*26/12,"four weekly",D214*13/12,"monthly",D214,"annual",D214/12,0),0)</f>
        <v>0</v>
      </c>
      <c r="H214" s="65">
        <v>0</v>
      </c>
      <c r="I214" s="7"/>
    </row>
    <row r="215" spans="2:9" x14ac:dyDescent="0.25">
      <c r="B215" s="64"/>
      <c r="C215" s="68"/>
      <c r="D215" s="95">
        <v>0</v>
      </c>
      <c r="E215" s="95"/>
      <c r="F215" s="58" t="s">
        <v>163</v>
      </c>
      <c r="G215" s="61" cm="1">
        <f t="array" ref="G215">IFERROR(_xlfn.SWITCH(LOWER(TRIM(F215)),"weekly",D215*52/12,"fortnightly",D215*26/12,"four weekly",D215*13/12,"monthly",D215,"annual",D215/12,0),0)</f>
        <v>0</v>
      </c>
      <c r="H215" s="65">
        <v>0</v>
      </c>
      <c r="I215" s="7"/>
    </row>
    <row r="216" spans="2:9" x14ac:dyDescent="0.25">
      <c r="B216" s="64"/>
      <c r="C216" s="68"/>
      <c r="D216" s="95">
        <v>0</v>
      </c>
      <c r="E216" s="95"/>
      <c r="F216" s="58" t="s">
        <v>163</v>
      </c>
      <c r="G216" s="61" cm="1">
        <f t="array" ref="G216">IFERROR(_xlfn.SWITCH(LOWER(TRIM(F216)),"weekly",D216*52/12,"fortnightly",D216*26/12,"four weekly",D216*13/12,"monthly",D216,"annual",D216/12,0),0)</f>
        <v>0</v>
      </c>
      <c r="H216" s="65">
        <v>0</v>
      </c>
      <c r="I216" s="7"/>
    </row>
    <row r="217" spans="2:9" x14ac:dyDescent="0.25">
      <c r="B217" s="64"/>
      <c r="C217" s="68"/>
      <c r="D217" s="95">
        <v>0</v>
      </c>
      <c r="E217" s="95"/>
      <c r="F217" s="58" t="s">
        <v>163</v>
      </c>
      <c r="G217" s="61" cm="1">
        <f t="array" ref="G217">IFERROR(_xlfn.SWITCH(LOWER(TRIM(F217)),"weekly",D217*52/12,"fortnightly",D217*26/12,"four weekly",D217*13/12,"monthly",D217,"annual",D217/12,0),0)</f>
        <v>0</v>
      </c>
      <c r="H217" s="65">
        <v>0</v>
      </c>
      <c r="I217" s="7"/>
    </row>
    <row r="218" spans="2:9" x14ac:dyDescent="0.25">
      <c r="B218" s="64"/>
      <c r="C218" s="68"/>
      <c r="D218" s="95">
        <v>0</v>
      </c>
      <c r="E218" s="95"/>
      <c r="F218" s="58" t="s">
        <v>163</v>
      </c>
      <c r="G218" s="61" cm="1">
        <f t="array" ref="G218">IFERROR(_xlfn.SWITCH(LOWER(TRIM(F218)),"weekly",D218*52/12,"fortnightly",D218*26/12,"four weekly",D218*13/12,"monthly",D218,"annual",D218/12,0),0)</f>
        <v>0</v>
      </c>
      <c r="H218" s="65">
        <v>0</v>
      </c>
      <c r="I218" s="7"/>
    </row>
    <row r="219" spans="2:9" x14ac:dyDescent="0.25">
      <c r="B219" s="64"/>
      <c r="C219" s="68"/>
      <c r="D219" s="95">
        <v>0</v>
      </c>
      <c r="E219" s="95"/>
      <c r="F219" s="58" t="s">
        <v>163</v>
      </c>
      <c r="G219" s="61" cm="1">
        <f t="array" ref="G219">IFERROR(_xlfn.SWITCH(LOWER(TRIM(F219)),"weekly",D219*52/12,"fortnightly",D219*26/12,"four weekly",D219*13/12,"monthly",D219,"annual",D219/12,0),0)</f>
        <v>0</v>
      </c>
      <c r="H219" s="65">
        <v>0</v>
      </c>
      <c r="I219" s="7"/>
    </row>
    <row r="220" spans="2:9" x14ac:dyDescent="0.25">
      <c r="B220" s="64"/>
      <c r="C220" s="68"/>
      <c r="D220" s="95">
        <v>0</v>
      </c>
      <c r="E220" s="95"/>
      <c r="F220" s="58" t="s">
        <v>163</v>
      </c>
      <c r="G220" s="61" cm="1">
        <f t="array" ref="G220">IFERROR(_xlfn.SWITCH(LOWER(TRIM(F220)),"weekly",D220*52/12,"fortnightly",D220*26/12,"four weekly",D220*13/12,"monthly",D220,"annual",D220/12,0),0)</f>
        <v>0</v>
      </c>
      <c r="H220" s="65">
        <v>0</v>
      </c>
      <c r="I220" s="7"/>
    </row>
    <row r="221" spans="2:9" x14ac:dyDescent="0.25">
      <c r="B221" s="64"/>
      <c r="C221" s="68"/>
      <c r="D221" s="95">
        <v>0</v>
      </c>
      <c r="E221" s="95"/>
      <c r="F221" s="58" t="s">
        <v>163</v>
      </c>
      <c r="G221" s="61" cm="1">
        <f t="array" ref="G221">IFERROR(_xlfn.SWITCH(LOWER(TRIM(F221)),"weekly",D221*52/12,"fortnightly",D221*26/12,"four weekly",D221*13/12,"monthly",D221,"annual",D221/12,0),0)</f>
        <v>0</v>
      </c>
      <c r="H221" s="65">
        <v>0</v>
      </c>
      <c r="I221" s="7"/>
    </row>
    <row r="222" spans="2:9" ht="15" thickBot="1" x14ac:dyDescent="0.3">
      <c r="B222" s="64"/>
      <c r="C222" s="68"/>
      <c r="D222" s="95">
        <v>0</v>
      </c>
      <c r="E222" s="95"/>
      <c r="F222" s="58" t="s">
        <v>163</v>
      </c>
      <c r="G222" s="61" cm="1">
        <f t="array" ref="G222">IFERROR(_xlfn.SWITCH(LOWER(TRIM(F222)),"weekly",D222*52/12,"fortnightly",D222*26/12,"four weekly",D222*13/12,"monthly",D222,"annual",D222/12,0),0)</f>
        <v>0</v>
      </c>
      <c r="H222" s="65">
        <v>0</v>
      </c>
      <c r="I222" s="7"/>
    </row>
    <row r="223" spans="2:9" ht="15" customHeight="1" x14ac:dyDescent="0.25">
      <c r="B223" s="159" t="s">
        <v>126</v>
      </c>
      <c r="C223" s="160"/>
      <c r="D223" s="153">
        <f>SUM(D212:E222)</f>
        <v>0</v>
      </c>
      <c r="E223" s="153"/>
      <c r="F223" s="156"/>
      <c r="G223" s="62">
        <f>SUM(G212:G222)</f>
        <v>0</v>
      </c>
      <c r="H223" s="59">
        <f>SUM(H212:H222)</f>
        <v>0</v>
      </c>
      <c r="I223" s="7"/>
    </row>
    <row r="224" spans="2:9" ht="5.0999999999999996" customHeight="1" x14ac:dyDescent="0.25">
      <c r="B224" s="15"/>
      <c r="C224" s="43"/>
      <c r="D224" s="39"/>
      <c r="E224" s="39"/>
      <c r="F224" s="35"/>
      <c r="G224" s="35"/>
      <c r="H224" s="43"/>
      <c r="I224" s="7"/>
    </row>
    <row r="225" spans="2:9" ht="24" customHeight="1" x14ac:dyDescent="0.25">
      <c r="B225" s="103" t="s">
        <v>109</v>
      </c>
      <c r="C225" s="104"/>
      <c r="D225" s="105"/>
      <c r="E225" s="105"/>
      <c r="F225" s="106"/>
      <c r="G225" s="107"/>
      <c r="H225" s="108"/>
      <c r="I225" s="7"/>
    </row>
    <row r="226" spans="2:9" ht="25.5" customHeight="1" x14ac:dyDescent="0.25">
      <c r="B226" s="97" t="s">
        <v>108</v>
      </c>
      <c r="C226" s="98"/>
      <c r="D226" s="99"/>
      <c r="E226" s="99"/>
      <c r="F226" s="100"/>
      <c r="G226" s="101"/>
      <c r="H226" s="102"/>
      <c r="I226" s="7"/>
    </row>
    <row r="227" spans="2:9" ht="30" customHeight="1" thickBot="1" x14ac:dyDescent="0.3">
      <c r="B227" s="53" t="s">
        <v>96</v>
      </c>
      <c r="C227" s="53" t="s">
        <v>165</v>
      </c>
      <c r="D227" s="109" t="s">
        <v>323</v>
      </c>
      <c r="E227" s="109"/>
      <c r="F227" s="53" t="s">
        <v>94</v>
      </c>
      <c r="G227" s="54" t="s">
        <v>328</v>
      </c>
      <c r="H227" s="54" t="s">
        <v>330</v>
      </c>
      <c r="I227" s="7"/>
    </row>
    <row r="228" spans="2:9" ht="15" customHeight="1" x14ac:dyDescent="0.25">
      <c r="B228" s="64"/>
      <c r="C228" s="68"/>
      <c r="D228" s="96">
        <v>0</v>
      </c>
      <c r="E228" s="96"/>
      <c r="F228" s="57" t="s">
        <v>163</v>
      </c>
      <c r="G228" s="61" cm="1">
        <f t="array" ref="G228">IFERROR(_xlfn.SWITCH(LOWER(TRIM(F228)),"weekly",D228*52/12,"fortnightly",D228*26/12,"four weekly",D228*13/12,"monthly",D228,"annual",D228/12,0),0)</f>
        <v>0</v>
      </c>
      <c r="H228" s="65">
        <v>0</v>
      </c>
      <c r="I228" s="7"/>
    </row>
    <row r="229" spans="2:9" x14ac:dyDescent="0.25">
      <c r="B229" s="64"/>
      <c r="C229" s="68"/>
      <c r="D229" s="95">
        <v>0</v>
      </c>
      <c r="E229" s="95"/>
      <c r="F229" s="57" t="s">
        <v>163</v>
      </c>
      <c r="G229" s="61" cm="1">
        <f t="array" ref="G229">IFERROR(_xlfn.SWITCH(LOWER(TRIM(F229)),"weekly",D229*52/12,"fortnightly",D229*26/12,"four weekly",D229*13/12,"monthly",D229,"annual",D229/12,0),0)</f>
        <v>0</v>
      </c>
      <c r="H229" s="65">
        <v>0</v>
      </c>
      <c r="I229" s="7"/>
    </row>
    <row r="230" spans="2:9" x14ac:dyDescent="0.25">
      <c r="B230" s="64"/>
      <c r="C230" s="68"/>
      <c r="D230" s="95">
        <v>0</v>
      </c>
      <c r="E230" s="95"/>
      <c r="F230" s="57" t="s">
        <v>163</v>
      </c>
      <c r="G230" s="61" cm="1">
        <f t="array" ref="G230">IFERROR(_xlfn.SWITCH(LOWER(TRIM(F230)),"weekly",D230*52/12,"fortnightly",D230*26/12,"four weekly",D230*13/12,"monthly",D230,"annual",D230/12,0),0)</f>
        <v>0</v>
      </c>
      <c r="H230" s="65">
        <v>0</v>
      </c>
      <c r="I230" s="7"/>
    </row>
    <row r="231" spans="2:9" x14ac:dyDescent="0.25">
      <c r="B231" s="64"/>
      <c r="C231" s="68"/>
      <c r="D231" s="95">
        <v>0</v>
      </c>
      <c r="E231" s="95"/>
      <c r="F231" s="57" t="s">
        <v>163</v>
      </c>
      <c r="G231" s="61" cm="1">
        <f t="array" ref="G231">IFERROR(_xlfn.SWITCH(LOWER(TRIM(F231)),"weekly",D231*52/12,"fortnightly",D231*26/12,"four weekly",D231*13/12,"monthly",D231,"annual",D231/12,0),0)</f>
        <v>0</v>
      </c>
      <c r="H231" s="65">
        <v>0</v>
      </c>
      <c r="I231" s="7"/>
    </row>
    <row r="232" spans="2:9" x14ac:dyDescent="0.25">
      <c r="B232" s="64"/>
      <c r="C232" s="68"/>
      <c r="D232" s="95">
        <v>0</v>
      </c>
      <c r="E232" s="95"/>
      <c r="F232" s="57" t="s">
        <v>163</v>
      </c>
      <c r="G232" s="61" cm="1">
        <f t="array" ref="G232">IFERROR(_xlfn.SWITCH(LOWER(TRIM(F232)),"weekly",D232*52/12,"fortnightly",D232*26/12,"four weekly",D232*13/12,"monthly",D232,"annual",D232/12,0),0)</f>
        <v>0</v>
      </c>
      <c r="H232" s="65">
        <v>0</v>
      </c>
      <c r="I232" s="7"/>
    </row>
    <row r="233" spans="2:9" x14ac:dyDescent="0.25">
      <c r="B233" s="64"/>
      <c r="C233" s="68"/>
      <c r="D233" s="95">
        <v>0</v>
      </c>
      <c r="E233" s="95"/>
      <c r="F233" s="57" t="s">
        <v>163</v>
      </c>
      <c r="G233" s="61" cm="1">
        <f t="array" ref="G233">IFERROR(_xlfn.SWITCH(LOWER(TRIM(F233)),"weekly",D233*52/12,"fortnightly",D233*26/12,"four weekly",D233*13/12,"monthly",D233,"annual",D233/12,0),0)</f>
        <v>0</v>
      </c>
      <c r="H233" s="65">
        <v>0</v>
      </c>
      <c r="I233" s="7"/>
    </row>
    <row r="234" spans="2:9" x14ac:dyDescent="0.25">
      <c r="B234" s="64"/>
      <c r="C234" s="68"/>
      <c r="D234" s="95">
        <v>0</v>
      </c>
      <c r="E234" s="95"/>
      <c r="F234" s="57" t="s">
        <v>163</v>
      </c>
      <c r="G234" s="61" cm="1">
        <f t="array" ref="G234">IFERROR(_xlfn.SWITCH(LOWER(TRIM(F234)),"weekly",D234*52/12,"fortnightly",D234*26/12,"four weekly",D234*13/12,"monthly",D234,"annual",D234/12,0),0)</f>
        <v>0</v>
      </c>
      <c r="H234" s="65">
        <v>0</v>
      </c>
      <c r="I234" s="7"/>
    </row>
    <row r="235" spans="2:9" x14ac:dyDescent="0.25">
      <c r="B235" s="64"/>
      <c r="C235" s="68"/>
      <c r="D235" s="95">
        <v>0</v>
      </c>
      <c r="E235" s="95"/>
      <c r="F235" s="57" t="s">
        <v>163</v>
      </c>
      <c r="G235" s="61" cm="1">
        <f t="array" ref="G235">IFERROR(_xlfn.SWITCH(LOWER(TRIM(F235)),"weekly",D235*52/12,"fortnightly",D235*26/12,"four weekly",D235*13/12,"monthly",D235,"annual",D235/12,0),0)</f>
        <v>0</v>
      </c>
      <c r="H235" s="65">
        <v>0</v>
      </c>
      <c r="I235" s="7"/>
    </row>
    <row r="236" spans="2:9" x14ac:dyDescent="0.25">
      <c r="B236" s="64"/>
      <c r="C236" s="68"/>
      <c r="D236" s="95">
        <v>0</v>
      </c>
      <c r="E236" s="95"/>
      <c r="F236" s="57" t="s">
        <v>163</v>
      </c>
      <c r="G236" s="61" cm="1">
        <f t="array" ref="G236">IFERROR(_xlfn.SWITCH(LOWER(TRIM(F236)),"weekly",D236*52/12,"fortnightly",D236*26/12,"four weekly",D236*13/12,"monthly",D236,"annual",D236/12,0),0)</f>
        <v>0</v>
      </c>
      <c r="H236" s="65">
        <v>0</v>
      </c>
      <c r="I236" s="7"/>
    </row>
    <row r="237" spans="2:9" x14ac:dyDescent="0.25">
      <c r="B237" s="64"/>
      <c r="C237" s="68"/>
      <c r="D237" s="95">
        <v>0</v>
      </c>
      <c r="E237" s="95"/>
      <c r="F237" s="57" t="s">
        <v>163</v>
      </c>
      <c r="G237" s="61" cm="1">
        <f t="array" ref="G237">IFERROR(_xlfn.SWITCH(LOWER(TRIM(F237)),"weekly",D237*52/12,"fortnightly",D237*26/12,"four weekly",D237*13/12,"monthly",D237,"annual",D237/12,0),0)</f>
        <v>0</v>
      </c>
      <c r="H237" s="65">
        <v>0</v>
      </c>
      <c r="I237" s="7"/>
    </row>
    <row r="238" spans="2:9" x14ac:dyDescent="0.25">
      <c r="B238" s="64"/>
      <c r="C238" s="68"/>
      <c r="D238" s="95">
        <v>0</v>
      </c>
      <c r="E238" s="95"/>
      <c r="F238" s="57" t="s">
        <v>163</v>
      </c>
      <c r="G238" s="61" cm="1">
        <f t="array" ref="G238">IFERROR(_xlfn.SWITCH(LOWER(TRIM(F238)),"weekly",D238*52/12,"fortnightly",D238*26/12,"four weekly",D238*13/12,"monthly",D238,"annual",D238/12,0),0)</f>
        <v>0</v>
      </c>
      <c r="H238" s="65">
        <v>0</v>
      </c>
      <c r="I238" s="7"/>
    </row>
    <row r="239" spans="2:9" ht="15" thickBot="1" x14ac:dyDescent="0.3">
      <c r="B239" s="64"/>
      <c r="C239" s="68"/>
      <c r="D239" s="95">
        <v>0</v>
      </c>
      <c r="E239" s="95"/>
      <c r="F239" s="57" t="s">
        <v>163</v>
      </c>
      <c r="G239" s="61" cm="1">
        <f t="array" ref="G239">IFERROR(_xlfn.SWITCH(LOWER(TRIM(F239)),"weekly",D239*52/12,"fortnightly",D239*26/12,"four weekly",D239*13/12,"monthly",D239,"annual",D239/12,0),0)</f>
        <v>0</v>
      </c>
      <c r="H239" s="65">
        <v>0</v>
      </c>
      <c r="I239" s="7"/>
    </row>
    <row r="240" spans="2:9" ht="15" customHeight="1" x14ac:dyDescent="0.25">
      <c r="B240" s="159" t="s">
        <v>126</v>
      </c>
      <c r="C240" s="160"/>
      <c r="D240" s="154">
        <f>SUM(D228:E239)</f>
        <v>0</v>
      </c>
      <c r="E240" s="154"/>
      <c r="F240" s="157"/>
      <c r="G240" s="62">
        <f>SUM(G228:G239)</f>
        <v>0</v>
      </c>
      <c r="H240" s="59">
        <f>SUM(H228:H239)</f>
        <v>0</v>
      </c>
      <c r="I240" s="7"/>
    </row>
    <row r="241" spans="2:9" ht="5.0999999999999996" customHeight="1" x14ac:dyDescent="0.25">
      <c r="B241" s="11"/>
      <c r="C241" s="43"/>
      <c r="D241" s="39"/>
      <c r="E241" s="39"/>
      <c r="F241" s="35"/>
      <c r="G241" s="35"/>
      <c r="H241" s="43"/>
      <c r="I241" s="7"/>
    </row>
    <row r="242" spans="2:9" ht="24" customHeight="1" x14ac:dyDescent="0.25">
      <c r="B242" s="103" t="s">
        <v>141</v>
      </c>
      <c r="C242" s="104"/>
      <c r="D242" s="105"/>
      <c r="E242" s="105"/>
      <c r="F242" s="106"/>
      <c r="G242" s="107"/>
      <c r="H242" s="108"/>
      <c r="I242" s="7"/>
    </row>
    <row r="243" spans="2:9" ht="24" customHeight="1" x14ac:dyDescent="0.25">
      <c r="B243" s="97" t="s">
        <v>110</v>
      </c>
      <c r="C243" s="98"/>
      <c r="D243" s="99"/>
      <c r="E243" s="99"/>
      <c r="F243" s="100"/>
      <c r="G243" s="101"/>
      <c r="H243" s="102"/>
      <c r="I243" s="7"/>
    </row>
    <row r="244" spans="2:9" ht="30" customHeight="1" thickBot="1" x14ac:dyDescent="0.3">
      <c r="B244" s="53" t="s">
        <v>97</v>
      </c>
      <c r="C244" s="53" t="s">
        <v>165</v>
      </c>
      <c r="D244" s="109" t="s">
        <v>323</v>
      </c>
      <c r="E244" s="109"/>
      <c r="F244" s="60" t="s">
        <v>94</v>
      </c>
      <c r="G244" s="54" t="s">
        <v>328</v>
      </c>
      <c r="H244" s="54" t="s">
        <v>329</v>
      </c>
      <c r="I244" s="7"/>
    </row>
    <row r="245" spans="2:9" x14ac:dyDescent="0.25">
      <c r="B245" s="63"/>
      <c r="C245" s="67"/>
      <c r="D245" s="96">
        <v>0</v>
      </c>
      <c r="E245" s="96"/>
      <c r="F245" s="57" t="s">
        <v>163</v>
      </c>
      <c r="G245" s="61" cm="1">
        <f t="array" ref="G245">IFERROR(_xlfn.SWITCH(LOWER(TRIM(F245)),"weekly",D245*52/12,"fortnightly",D245*26/12,"four weekly",D245*13/12,"monthly",D245,"annual",D245/12,0),0)</f>
        <v>0</v>
      </c>
      <c r="H245" s="65">
        <v>0</v>
      </c>
      <c r="I245" s="7"/>
    </row>
    <row r="246" spans="2:9" x14ac:dyDescent="0.25">
      <c r="B246" s="64"/>
      <c r="C246" s="68"/>
      <c r="D246" s="95">
        <v>0</v>
      </c>
      <c r="E246" s="95"/>
      <c r="F246" s="57" t="s">
        <v>163</v>
      </c>
      <c r="G246" s="61" cm="1">
        <f t="array" ref="G246">IFERROR(_xlfn.SWITCH(LOWER(TRIM(F246)),"weekly",D246*52/12,"fortnightly",D246*26/12,"four weekly",D246*13/12,"monthly",D246,"annual",D246/12,0),0)</f>
        <v>0</v>
      </c>
      <c r="H246" s="65">
        <v>0</v>
      </c>
      <c r="I246" s="7"/>
    </row>
    <row r="247" spans="2:9" ht="15" customHeight="1" x14ac:dyDescent="0.25">
      <c r="B247" s="64"/>
      <c r="C247" s="68"/>
      <c r="D247" s="95">
        <v>0</v>
      </c>
      <c r="E247" s="95"/>
      <c r="F247" s="57" t="s">
        <v>163</v>
      </c>
      <c r="G247" s="61" cm="1">
        <f t="array" ref="G247">IFERROR(_xlfn.SWITCH(LOWER(TRIM(F247)),"weekly",D247*52/12,"fortnightly",D247*26/12,"four weekly",D247*13/12,"monthly",D247,"annual",D247/12,0),0)</f>
        <v>0</v>
      </c>
      <c r="H247" s="65">
        <v>0</v>
      </c>
      <c r="I247" s="7"/>
    </row>
    <row r="248" spans="2:9" ht="15" customHeight="1" x14ac:dyDescent="0.25">
      <c r="B248" s="64"/>
      <c r="C248" s="68"/>
      <c r="D248" s="95">
        <v>0</v>
      </c>
      <c r="E248" s="95"/>
      <c r="F248" s="57" t="s">
        <v>163</v>
      </c>
      <c r="G248" s="61" cm="1">
        <f t="array" ref="G248">IFERROR(_xlfn.SWITCH(LOWER(TRIM(F248)),"weekly",D248*52/12,"fortnightly",D248*26/12,"four weekly",D248*13/12,"monthly",D248,"annual",D248/12,0),0)</f>
        <v>0</v>
      </c>
      <c r="H248" s="65">
        <v>0</v>
      </c>
      <c r="I248" s="7"/>
    </row>
    <row r="249" spans="2:9" ht="15" customHeight="1" x14ac:dyDescent="0.25">
      <c r="B249" s="64"/>
      <c r="C249" s="68"/>
      <c r="D249" s="95">
        <v>0</v>
      </c>
      <c r="E249" s="95"/>
      <c r="F249" s="57" t="s">
        <v>163</v>
      </c>
      <c r="G249" s="61" cm="1">
        <f t="array" ref="G249">IFERROR(_xlfn.SWITCH(LOWER(TRIM(F249)),"weekly",D249*52/12,"fortnightly",D249*26/12,"four weekly",D249*13/12,"monthly",D249,"annual",D249/12,0),0)</f>
        <v>0</v>
      </c>
      <c r="H249" s="65">
        <v>0</v>
      </c>
      <c r="I249" s="7"/>
    </row>
    <row r="250" spans="2:9" ht="15" customHeight="1" x14ac:dyDescent="0.25">
      <c r="B250" s="64"/>
      <c r="C250" s="68"/>
      <c r="D250" s="95">
        <v>0</v>
      </c>
      <c r="E250" s="95"/>
      <c r="F250" s="57" t="s">
        <v>163</v>
      </c>
      <c r="G250" s="61" cm="1">
        <f t="array" ref="G250">IFERROR(_xlfn.SWITCH(LOWER(TRIM(F250)),"weekly",D250*52/12,"fortnightly",D250*26/12,"four weekly",D250*13/12,"monthly",D250,"annual",D250/12,0),0)</f>
        <v>0</v>
      </c>
      <c r="H250" s="65">
        <v>0</v>
      </c>
      <c r="I250" s="7"/>
    </row>
    <row r="251" spans="2:9" ht="15" customHeight="1" x14ac:dyDescent="0.25">
      <c r="B251" s="64"/>
      <c r="C251" s="68"/>
      <c r="D251" s="95">
        <v>0</v>
      </c>
      <c r="E251" s="95"/>
      <c r="F251" s="57" t="s">
        <v>163</v>
      </c>
      <c r="G251" s="61" cm="1">
        <f t="array" ref="G251">IFERROR(_xlfn.SWITCH(LOWER(TRIM(F251)),"weekly",D251*52/12,"fortnightly",D251*26/12,"four weekly",D251*13/12,"monthly",D251,"annual",D251/12,0),0)</f>
        <v>0</v>
      </c>
      <c r="H251" s="65">
        <v>0</v>
      </c>
      <c r="I251" s="7"/>
    </row>
    <row r="252" spans="2:9" ht="15" customHeight="1" x14ac:dyDescent="0.25">
      <c r="B252" s="64"/>
      <c r="C252" s="68"/>
      <c r="D252" s="95">
        <v>0</v>
      </c>
      <c r="E252" s="95"/>
      <c r="F252" s="57" t="s">
        <v>163</v>
      </c>
      <c r="G252" s="61" cm="1">
        <f t="array" ref="G252">IFERROR(_xlfn.SWITCH(LOWER(TRIM(F252)),"weekly",D252*52/12,"fortnightly",D252*26/12,"four weekly",D252*13/12,"monthly",D252,"annual",D252/12,0),0)</f>
        <v>0</v>
      </c>
      <c r="H252" s="65">
        <v>0</v>
      </c>
      <c r="I252" s="7"/>
    </row>
    <row r="253" spans="2:9" x14ac:dyDescent="0.25">
      <c r="B253" s="64"/>
      <c r="C253" s="68"/>
      <c r="D253" s="95">
        <v>0</v>
      </c>
      <c r="E253" s="95"/>
      <c r="F253" s="57" t="s">
        <v>163</v>
      </c>
      <c r="G253" s="61" cm="1">
        <f t="array" ref="G253">IFERROR(_xlfn.SWITCH(LOWER(TRIM(F253)),"weekly",D253*52/12,"fortnightly",D253*26/12,"four weekly",D253*13/12,"monthly",D253,"annual",D253/12,0),0)</f>
        <v>0</v>
      </c>
      <c r="H253" s="65">
        <v>0</v>
      </c>
      <c r="I253" s="7"/>
    </row>
    <row r="254" spans="2:9" x14ac:dyDescent="0.25">
      <c r="B254" s="64"/>
      <c r="C254" s="68"/>
      <c r="D254" s="95">
        <v>0</v>
      </c>
      <c r="E254" s="95"/>
      <c r="F254" s="57" t="s">
        <v>163</v>
      </c>
      <c r="G254" s="61" cm="1">
        <f t="array" ref="G254">IFERROR(_xlfn.SWITCH(LOWER(TRIM(F254)),"weekly",D254*52/12,"fortnightly",D254*26/12,"four weekly",D254*13/12,"monthly",D254,"annual",D254/12,0),0)</f>
        <v>0</v>
      </c>
      <c r="H254" s="65">
        <v>0</v>
      </c>
      <c r="I254" s="7"/>
    </row>
    <row r="255" spans="2:9" x14ac:dyDescent="0.25">
      <c r="B255" s="64"/>
      <c r="C255" s="68"/>
      <c r="D255" s="95">
        <v>0</v>
      </c>
      <c r="E255" s="95"/>
      <c r="F255" s="57" t="s">
        <v>163</v>
      </c>
      <c r="G255" s="61" cm="1">
        <f t="array" ref="G255">IFERROR(_xlfn.SWITCH(LOWER(TRIM(F255)),"weekly",D255*52/12,"fortnightly",D255*26/12,"four weekly",D255*13/12,"monthly",D255,"annual",D255/12,0),0)</f>
        <v>0</v>
      </c>
      <c r="H255" s="65">
        <v>0</v>
      </c>
      <c r="I255" s="7"/>
    </row>
    <row r="256" spans="2:9" ht="15" thickBot="1" x14ac:dyDescent="0.3">
      <c r="B256" s="64"/>
      <c r="C256" s="68"/>
      <c r="D256" s="95">
        <v>0</v>
      </c>
      <c r="E256" s="95"/>
      <c r="F256" s="57" t="s">
        <v>163</v>
      </c>
      <c r="G256" s="61" cm="1">
        <f t="array" ref="G256">IFERROR(_xlfn.SWITCH(LOWER(TRIM(F256)),"weekly",D256*52/12,"fortnightly",D256*26/12,"four weekly",D256*13/12,"monthly",D256,"annual",D256/12,0),0)</f>
        <v>0</v>
      </c>
      <c r="H256" s="65">
        <v>0</v>
      </c>
      <c r="I256" s="7"/>
    </row>
    <row r="257" spans="2:9" ht="15" customHeight="1" x14ac:dyDescent="0.25">
      <c r="B257" s="159" t="s">
        <v>148</v>
      </c>
      <c r="C257" s="160"/>
      <c r="D257" s="154">
        <f>SUM(D245:D256)</f>
        <v>0</v>
      </c>
      <c r="E257" s="154"/>
      <c r="F257" s="158"/>
      <c r="G257" s="62">
        <f>SUM(G245:H256)</f>
        <v>0</v>
      </c>
      <c r="H257" s="59">
        <f>SUM(H245:H256)</f>
        <v>0</v>
      </c>
      <c r="I257" s="7"/>
    </row>
    <row r="258" spans="2:9" ht="5.0999999999999996" customHeight="1" x14ac:dyDescent="0.25">
      <c r="B258" s="11"/>
      <c r="C258" s="43"/>
      <c r="D258" s="7"/>
      <c r="E258" s="7"/>
      <c r="F258" s="32"/>
      <c r="G258" s="32"/>
      <c r="H258" s="32"/>
      <c r="I258" s="7"/>
    </row>
    <row r="259" spans="2:9" ht="24" customHeight="1" x14ac:dyDescent="0.25">
      <c r="B259" s="103" t="s">
        <v>104</v>
      </c>
      <c r="C259" s="104"/>
      <c r="D259" s="6"/>
      <c r="E259" s="7"/>
      <c r="F259" s="32"/>
      <c r="G259" s="32"/>
      <c r="H259" s="32"/>
      <c r="I259" s="7"/>
    </row>
    <row r="260" spans="2:9" ht="24" customHeight="1" thickBot="1" x14ac:dyDescent="0.3">
      <c r="B260" s="51" t="s">
        <v>99</v>
      </c>
      <c r="C260" s="52" t="s">
        <v>322</v>
      </c>
      <c r="D260" s="46"/>
      <c r="E260" s="7"/>
      <c r="F260" s="32"/>
      <c r="G260" s="32"/>
      <c r="H260" s="32"/>
      <c r="I260" s="7"/>
    </row>
    <row r="261" spans="2:9" ht="15" customHeight="1" x14ac:dyDescent="0.25">
      <c r="B261" s="63"/>
      <c r="C261" s="94">
        <v>0</v>
      </c>
      <c r="D261" s="47"/>
      <c r="E261" s="7"/>
      <c r="F261" s="120" t="s">
        <v>103</v>
      </c>
      <c r="G261" s="121"/>
      <c r="H261" s="32"/>
      <c r="I261" s="7"/>
    </row>
    <row r="262" spans="2:9" ht="15" customHeight="1" x14ac:dyDescent="0.25">
      <c r="B262" s="63"/>
      <c r="C262" s="94">
        <v>0</v>
      </c>
      <c r="D262" s="47"/>
      <c r="E262" s="7"/>
      <c r="F262" s="122"/>
      <c r="G262" s="123"/>
      <c r="H262" s="32"/>
      <c r="I262" s="7"/>
    </row>
    <row r="263" spans="2:9" ht="15" customHeight="1" x14ac:dyDescent="0.25">
      <c r="B263" s="63"/>
      <c r="C263" s="94">
        <v>0</v>
      </c>
      <c r="D263" s="47"/>
      <c r="E263" s="7"/>
      <c r="F263" s="122"/>
      <c r="G263" s="123"/>
      <c r="H263" s="32"/>
      <c r="I263" s="7"/>
    </row>
    <row r="264" spans="2:9" ht="15" customHeight="1" x14ac:dyDescent="0.25">
      <c r="B264" s="63"/>
      <c r="C264" s="94">
        <v>0</v>
      </c>
      <c r="D264" s="47"/>
      <c r="E264" s="7"/>
      <c r="F264" s="122"/>
      <c r="G264" s="123"/>
      <c r="H264" s="32"/>
      <c r="I264" s="7"/>
    </row>
    <row r="265" spans="2:9" ht="14.25" customHeight="1" x14ac:dyDescent="0.25">
      <c r="B265" s="64"/>
      <c r="C265" s="94">
        <v>0</v>
      </c>
      <c r="D265" s="48"/>
      <c r="E265" s="7"/>
      <c r="F265" s="122"/>
      <c r="G265" s="123"/>
      <c r="H265" s="32"/>
      <c r="I265" s="7"/>
    </row>
    <row r="266" spans="2:9" x14ac:dyDescent="0.25">
      <c r="B266" s="64"/>
      <c r="C266" s="94">
        <v>0</v>
      </c>
      <c r="D266" s="48"/>
      <c r="E266" s="7"/>
      <c r="F266" s="122"/>
      <c r="G266" s="123"/>
      <c r="H266" s="32"/>
      <c r="I266" s="7"/>
    </row>
    <row r="267" spans="2:9" x14ac:dyDescent="0.25">
      <c r="B267" s="64"/>
      <c r="C267" s="94">
        <v>0</v>
      </c>
      <c r="D267" s="48"/>
      <c r="E267" s="7"/>
      <c r="F267" s="122"/>
      <c r="G267" s="123"/>
      <c r="H267" s="32"/>
      <c r="I267" s="7"/>
    </row>
    <row r="268" spans="2:9" ht="15" thickBot="1" x14ac:dyDescent="0.3">
      <c r="B268" s="64"/>
      <c r="C268" s="94">
        <v>0</v>
      </c>
      <c r="D268" s="48"/>
      <c r="E268" s="7"/>
      <c r="F268" s="124"/>
      <c r="G268" s="125"/>
      <c r="H268" s="32"/>
      <c r="I268" s="7"/>
    </row>
    <row r="269" spans="2:9" ht="15" thickBot="1" x14ac:dyDescent="0.3">
      <c r="B269" s="64"/>
      <c r="C269" s="94">
        <v>0</v>
      </c>
      <c r="D269" s="48"/>
      <c r="E269" s="7"/>
      <c r="F269" s="32"/>
      <c r="G269" s="32"/>
      <c r="H269" s="32"/>
      <c r="I269" s="7"/>
    </row>
    <row r="270" spans="2:9" x14ac:dyDescent="0.25">
      <c r="B270" s="159" t="s">
        <v>100</v>
      </c>
      <c r="C270" s="152">
        <f>SUM(C261:C269)</f>
        <v>0</v>
      </c>
      <c r="D270" s="49"/>
      <c r="E270" s="7"/>
      <c r="F270" s="32"/>
      <c r="G270" s="32"/>
      <c r="H270" s="32"/>
      <c r="I270" s="7"/>
    </row>
    <row r="272" spans="2:9" hidden="1" x14ac:dyDescent="0.25"/>
    <row r="273" spans="2:8" ht="15" hidden="1" x14ac:dyDescent="0.25">
      <c r="B273" s="91" t="s">
        <v>383</v>
      </c>
      <c r="F273" s="91" t="s">
        <v>379</v>
      </c>
      <c r="G273" s="91"/>
      <c r="H273" s="87"/>
    </row>
    <row r="274" spans="2:8" ht="15" hidden="1" x14ac:dyDescent="0.25">
      <c r="B274" s="90" t="s">
        <v>389</v>
      </c>
      <c r="F274" s="90" t="s">
        <v>381</v>
      </c>
      <c r="G274" s="90"/>
      <c r="H274" s="89"/>
    </row>
    <row r="275" spans="2:8" ht="15" hidden="1" x14ac:dyDescent="0.25">
      <c r="B275" s="90" t="s">
        <v>395</v>
      </c>
      <c r="F275" s="90" t="s">
        <v>365</v>
      </c>
      <c r="G275" s="90"/>
      <c r="H275" s="89"/>
    </row>
    <row r="276" spans="2:8" ht="15" hidden="1" x14ac:dyDescent="0.25">
      <c r="B276" s="90" t="s">
        <v>386</v>
      </c>
      <c r="F276" s="90" t="s">
        <v>363</v>
      </c>
      <c r="G276" s="90"/>
      <c r="H276" s="89"/>
    </row>
    <row r="277" spans="2:8" ht="15" hidden="1" x14ac:dyDescent="0.25">
      <c r="B277" s="90" t="s">
        <v>388</v>
      </c>
      <c r="F277" s="90" t="s">
        <v>375</v>
      </c>
      <c r="G277" s="90"/>
      <c r="H277" s="89"/>
    </row>
    <row r="278" spans="2:8" ht="15" hidden="1" x14ac:dyDescent="0.25">
      <c r="B278" s="90" t="s">
        <v>387</v>
      </c>
      <c r="F278" s="90" t="s">
        <v>372</v>
      </c>
      <c r="G278" s="90"/>
      <c r="H278" s="89"/>
    </row>
    <row r="279" spans="2:8" ht="15" hidden="1" x14ac:dyDescent="0.25">
      <c r="B279" s="90" t="s">
        <v>393</v>
      </c>
      <c r="F279" s="90" t="s">
        <v>369</v>
      </c>
      <c r="G279" s="90"/>
      <c r="H279" s="89"/>
    </row>
    <row r="280" spans="2:8" ht="15" hidden="1" x14ac:dyDescent="0.25">
      <c r="B280" s="90" t="s">
        <v>391</v>
      </c>
      <c r="F280" s="90" t="s">
        <v>397</v>
      </c>
      <c r="G280" s="90"/>
      <c r="H280" s="89"/>
    </row>
    <row r="281" spans="2:8" ht="15" hidden="1" x14ac:dyDescent="0.25">
      <c r="B281" s="90" t="s">
        <v>390</v>
      </c>
      <c r="F281" s="90" t="s">
        <v>380</v>
      </c>
      <c r="G281" s="90"/>
      <c r="H281" s="89"/>
    </row>
    <row r="282" spans="2:8" ht="15" hidden="1" x14ac:dyDescent="0.25">
      <c r="B282" s="90" t="s">
        <v>385</v>
      </c>
      <c r="F282" s="90" t="s">
        <v>366</v>
      </c>
      <c r="G282" s="90"/>
      <c r="H282" s="89"/>
    </row>
    <row r="283" spans="2:8" ht="15" hidden="1" x14ac:dyDescent="0.25">
      <c r="B283" s="90" t="s">
        <v>384</v>
      </c>
      <c r="F283" s="90" t="s">
        <v>374</v>
      </c>
      <c r="G283" s="90"/>
      <c r="H283" s="89"/>
    </row>
    <row r="284" spans="2:8" ht="15" hidden="1" x14ac:dyDescent="0.25">
      <c r="B284" s="90" t="s">
        <v>5</v>
      </c>
      <c r="F284" s="90" t="s">
        <v>373</v>
      </c>
      <c r="G284" s="90"/>
      <c r="H284" s="89"/>
    </row>
    <row r="285" spans="2:8" ht="15" hidden="1" x14ac:dyDescent="0.25">
      <c r="B285" s="90" t="s">
        <v>392</v>
      </c>
      <c r="F285" s="90" t="s">
        <v>382</v>
      </c>
      <c r="G285" s="90"/>
      <c r="H285" s="89"/>
    </row>
    <row r="286" spans="2:8" ht="15" hidden="1" x14ac:dyDescent="0.25">
      <c r="B286" s="90" t="s">
        <v>396</v>
      </c>
      <c r="F286" s="90" t="s">
        <v>364</v>
      </c>
      <c r="G286" s="90"/>
      <c r="H286" s="89"/>
    </row>
    <row r="287" spans="2:8" ht="15" hidden="1" x14ac:dyDescent="0.25">
      <c r="F287" s="90" t="s">
        <v>376</v>
      </c>
      <c r="G287" s="90"/>
      <c r="H287" s="89"/>
    </row>
    <row r="288" spans="2:8" ht="15" hidden="1" x14ac:dyDescent="0.25">
      <c r="F288" s="90" t="s">
        <v>370</v>
      </c>
      <c r="G288" s="90"/>
      <c r="H288" s="89"/>
    </row>
    <row r="289" spans="7:8" hidden="1" x14ac:dyDescent="0.25">
      <c r="G289" s="89"/>
      <c r="H289" s="89"/>
    </row>
    <row r="290" spans="7:8" x14ac:dyDescent="0.25">
      <c r="G290" s="89"/>
      <c r="H290" s="89"/>
    </row>
    <row r="291" spans="7:8" x14ac:dyDescent="0.25">
      <c r="G291" s="89"/>
      <c r="H291" s="89"/>
    </row>
  </sheetData>
  <sheetProtection algorithmName="SHA-512" hashValue="Ugskh3IpF9U0GX1EBjqGkCnvprhGXgDXUq4I8lflGI0eDPR0Z0HFRi/VUF2h+ss1EgGxQUcjJClta9TtiCHD3g==" saltValue="A+k2VBRgiWyr9hbS5PFYNg==" spinCount="100000" sheet="1" objects="1" scenarios="1"/>
  <sortState xmlns:xlrd2="http://schemas.microsoft.com/office/spreadsheetml/2017/richdata2" ref="F274:F288">
    <sortCondition ref="F274:F288"/>
  </sortState>
  <mergeCells count="213">
    <mergeCell ref="B259:C259"/>
    <mergeCell ref="B191:F191"/>
    <mergeCell ref="B202:F202"/>
    <mergeCell ref="B242:H242"/>
    <mergeCell ref="D198:E198"/>
    <mergeCell ref="D199:E199"/>
    <mergeCell ref="D200:E200"/>
    <mergeCell ref="D203:E203"/>
    <mergeCell ref="D204:E204"/>
    <mergeCell ref="D205:E205"/>
    <mergeCell ref="D206:E206"/>
    <mergeCell ref="D207:E207"/>
    <mergeCell ref="D192:E192"/>
    <mergeCell ref="D193:E193"/>
    <mergeCell ref="D194:E194"/>
    <mergeCell ref="D195:E195"/>
    <mergeCell ref="D196:E196"/>
    <mergeCell ref="D197:E197"/>
    <mergeCell ref="D246:E246"/>
    <mergeCell ref="D253:E253"/>
    <mergeCell ref="D254:E254"/>
    <mergeCell ref="D255:E255"/>
    <mergeCell ref="D256:E256"/>
    <mergeCell ref="D257:E257"/>
    <mergeCell ref="D185:E185"/>
    <mergeCell ref="D187:E187"/>
    <mergeCell ref="D186:E186"/>
    <mergeCell ref="D188:E188"/>
    <mergeCell ref="D189:E189"/>
    <mergeCell ref="D164:E164"/>
    <mergeCell ref="D165:E165"/>
    <mergeCell ref="D166:E166"/>
    <mergeCell ref="D169:E169"/>
    <mergeCell ref="D170:E170"/>
    <mergeCell ref="D172:E172"/>
    <mergeCell ref="D173:E173"/>
    <mergeCell ref="D177:E177"/>
    <mergeCell ref="D180:E180"/>
    <mergeCell ref="D159:E159"/>
    <mergeCell ref="D160:E160"/>
    <mergeCell ref="D161:E161"/>
    <mergeCell ref="B179:F179"/>
    <mergeCell ref="B175:F175"/>
    <mergeCell ref="D181:E181"/>
    <mergeCell ref="D182:E182"/>
    <mergeCell ref="D183:E183"/>
    <mergeCell ref="D184:E184"/>
    <mergeCell ref="B163:F163"/>
    <mergeCell ref="B168:F168"/>
    <mergeCell ref="B157:F157"/>
    <mergeCell ref="B210:H210"/>
    <mergeCell ref="D95:E95"/>
    <mergeCell ref="D98:E98"/>
    <mergeCell ref="D99:E99"/>
    <mergeCell ref="D100:E100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5:E115"/>
    <mergeCell ref="D116:E116"/>
    <mergeCell ref="D117:E117"/>
    <mergeCell ref="B209:H209"/>
    <mergeCell ref="D190:E190"/>
    <mergeCell ref="D152:E152"/>
    <mergeCell ref="D153:E153"/>
    <mergeCell ref="D154:E154"/>
    <mergeCell ref="D155:E155"/>
    <mergeCell ref="D158:E158"/>
    <mergeCell ref="B6:C6"/>
    <mergeCell ref="B13:C13"/>
    <mergeCell ref="B24:C24"/>
    <mergeCell ref="F12:G12"/>
    <mergeCell ref="D51:E51"/>
    <mergeCell ref="D55:E55"/>
    <mergeCell ref="D53:E53"/>
    <mergeCell ref="D56:E56"/>
    <mergeCell ref="E13:F13"/>
    <mergeCell ref="D47:E47"/>
    <mergeCell ref="E30:H30"/>
    <mergeCell ref="E33:H33"/>
    <mergeCell ref="D45:E45"/>
    <mergeCell ref="D44:E44"/>
    <mergeCell ref="B30:C30"/>
    <mergeCell ref="B33:C33"/>
    <mergeCell ref="B36:C36"/>
    <mergeCell ref="D73:E73"/>
    <mergeCell ref="D76:E76"/>
    <mergeCell ref="D80:E80"/>
    <mergeCell ref="B43:F43"/>
    <mergeCell ref="B39:F39"/>
    <mergeCell ref="B50:F50"/>
    <mergeCell ref="D46:E46"/>
    <mergeCell ref="D48:E48"/>
    <mergeCell ref="D57:E57"/>
    <mergeCell ref="D58:E58"/>
    <mergeCell ref="D62:E62"/>
    <mergeCell ref="D65:E65"/>
    <mergeCell ref="D67:E67"/>
    <mergeCell ref="D79:E79"/>
    <mergeCell ref="B40:F40"/>
    <mergeCell ref="D69:E69"/>
    <mergeCell ref="D72:E72"/>
    <mergeCell ref="D111:E111"/>
    <mergeCell ref="B94:F94"/>
    <mergeCell ref="D77:E77"/>
    <mergeCell ref="D78:E78"/>
    <mergeCell ref="B82:F82"/>
    <mergeCell ref="D84:E84"/>
    <mergeCell ref="D85:E85"/>
    <mergeCell ref="D86:E86"/>
    <mergeCell ref="D87:E87"/>
    <mergeCell ref="D88:E88"/>
    <mergeCell ref="D89:E89"/>
    <mergeCell ref="D141:E141"/>
    <mergeCell ref="D142:E142"/>
    <mergeCell ref="D143:E143"/>
    <mergeCell ref="D144:E144"/>
    <mergeCell ref="D145:E145"/>
    <mergeCell ref="D148:E148"/>
    <mergeCell ref="D136:E136"/>
    <mergeCell ref="E6:F6"/>
    <mergeCell ref="D41:E41"/>
    <mergeCell ref="B97:F97"/>
    <mergeCell ref="B113:F113"/>
    <mergeCell ref="B122:F122"/>
    <mergeCell ref="B93:F93"/>
    <mergeCell ref="B132:F132"/>
    <mergeCell ref="B147:F147"/>
    <mergeCell ref="D114:E114"/>
    <mergeCell ref="D134:E134"/>
    <mergeCell ref="D135:E135"/>
    <mergeCell ref="B75:F75"/>
    <mergeCell ref="D118:E118"/>
    <mergeCell ref="D119:E119"/>
    <mergeCell ref="D120:E120"/>
    <mergeCell ref="D123:E123"/>
    <mergeCell ref="D83:E83"/>
    <mergeCell ref="B2:I3"/>
    <mergeCell ref="F261:G268"/>
    <mergeCell ref="D171:E171"/>
    <mergeCell ref="D151:E151"/>
    <mergeCell ref="D149:E149"/>
    <mergeCell ref="D137:E137"/>
    <mergeCell ref="D139:E139"/>
    <mergeCell ref="D101:E101"/>
    <mergeCell ref="D102:E102"/>
    <mergeCell ref="D64:E64"/>
    <mergeCell ref="D66:E66"/>
    <mergeCell ref="D59:E59"/>
    <mergeCell ref="D60:E60"/>
    <mergeCell ref="D61:E61"/>
    <mergeCell ref="D63:E63"/>
    <mergeCell ref="D54:E54"/>
    <mergeCell ref="D52:E52"/>
    <mergeCell ref="D71:E71"/>
    <mergeCell ref="D68:E68"/>
    <mergeCell ref="D150:E150"/>
    <mergeCell ref="D124:E124"/>
    <mergeCell ref="D125:E125"/>
    <mergeCell ref="D126:E126"/>
    <mergeCell ref="B4:H4"/>
    <mergeCell ref="D211:E211"/>
    <mergeCell ref="D244:E244"/>
    <mergeCell ref="D70:E70"/>
    <mergeCell ref="B91:F91"/>
    <mergeCell ref="D228:E228"/>
    <mergeCell ref="D229:E229"/>
    <mergeCell ref="D237:E237"/>
    <mergeCell ref="D236:E236"/>
    <mergeCell ref="D238:E238"/>
    <mergeCell ref="D239:E239"/>
    <mergeCell ref="D240:E240"/>
    <mergeCell ref="D227:E227"/>
    <mergeCell ref="D212:E212"/>
    <mergeCell ref="D213:E213"/>
    <mergeCell ref="D218:E218"/>
    <mergeCell ref="D219:E219"/>
    <mergeCell ref="D220:E220"/>
    <mergeCell ref="D127:E127"/>
    <mergeCell ref="D128:E128"/>
    <mergeCell ref="D129:E129"/>
    <mergeCell ref="D130:E130"/>
    <mergeCell ref="D133:E133"/>
    <mergeCell ref="D138:E138"/>
    <mergeCell ref="D140:E140"/>
    <mergeCell ref="D247:E247"/>
    <mergeCell ref="D252:E252"/>
    <mergeCell ref="D234:E234"/>
    <mergeCell ref="D235:E235"/>
    <mergeCell ref="D214:E214"/>
    <mergeCell ref="D215:E215"/>
    <mergeCell ref="D216:E216"/>
    <mergeCell ref="D217:E217"/>
    <mergeCell ref="D230:E230"/>
    <mergeCell ref="D231:E231"/>
    <mergeCell ref="D232:E232"/>
    <mergeCell ref="D233:E233"/>
    <mergeCell ref="D248:E248"/>
    <mergeCell ref="D251:E251"/>
    <mergeCell ref="D249:E249"/>
    <mergeCell ref="D250:E250"/>
    <mergeCell ref="D221:E221"/>
    <mergeCell ref="D222:E222"/>
    <mergeCell ref="D223:E223"/>
    <mergeCell ref="D245:E245"/>
    <mergeCell ref="B243:H243"/>
    <mergeCell ref="B225:H225"/>
    <mergeCell ref="B226:H226"/>
  </mergeCells>
  <conditionalFormatting sqref="F17">
    <cfRule type="cellIs" dxfId="0" priority="1" operator="lessThan">
      <formula>0</formula>
    </cfRule>
  </conditionalFormatting>
  <dataValidations count="4">
    <dataValidation type="list" showInputMessage="1" showErrorMessage="1" sqref="E76:E79 F212:F222 E67 E72 E55:E58 E65 E51 E62 E98:E100 D139 E138 E133:E136 D137 E150 E148 D149 E152:E154 D151 E172 E169:E170 D171 F228:F239 E192:E199 E180:E188 E164:E165 E158:E160 E123:E129 E114:E119 E140:E144 E83:E88 E103:E110 E203:E206 F245:F256 E69 E44:E47" xr:uid="{09C73768-EBC6-441E-BC54-48FEC22E3D7C}">
      <formula1>$I$5:$I$10</formula1>
    </dataValidation>
    <dataValidation type="list" allowBlank="1" showInputMessage="1" showErrorMessage="1" sqref="D148 D76:D80 D140:D145 D51:D73 D98:D111 D114:D120 D123:D130 D150 D172:D173 D158:D161 D164:D166 D138 D180:D189 D192:D200 D203:D207 D83:D90 D133:D136 D169:D170 D152:D155 D44:D48" xr:uid="{4366C9DA-4975-4882-B672-258CB68A3C11}">
      <formula1>"Weekly,Fortnightly,Four weekly,Monthly,Annual"</formula1>
    </dataValidation>
    <dataValidation type="list" allowBlank="1" showInputMessage="1" showErrorMessage="1" sqref="B228:B239" xr:uid="{A0C355E5-6DB2-427A-B921-A7C565704D57}">
      <formula1>$F$274:$F$289</formula1>
    </dataValidation>
    <dataValidation type="list" allowBlank="1" showInputMessage="1" showErrorMessage="1" sqref="B212:B222" xr:uid="{1EE9F366-A638-4C26-A90B-41EAF7E2FE7F}">
      <formula1>$B$274:$B$287</formula1>
    </dataValidation>
  </dataValidations>
  <printOptions horizontalCentered="1" verticalCentered="1"/>
  <pageMargins left="0.25" right="0.25" top="0.75" bottom="0.75" header="0.3" footer="0.3"/>
  <pageSetup paperSize="9" fitToHeight="0" orientation="landscape" r:id="rId1"/>
  <rowBreaks count="8" manualBreakCount="8">
    <brk id="49" min="1" max="7" man="1"/>
    <brk id="92" max="16383" man="1"/>
    <brk id="131" max="16383" man="1"/>
    <brk id="173" min="1" max="7" man="1"/>
    <brk id="208" max="16383" man="1"/>
    <brk id="224" min="1" max="7" man="1"/>
    <brk id="241" min="1" max="7" man="1"/>
    <brk id="258" min="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2353-03E9-4991-9CDA-82CFE4DEE8AA}">
  <sheetPr codeName="Sheet2"/>
  <dimension ref="B3:C51"/>
  <sheetViews>
    <sheetView topLeftCell="B26" workbookViewId="0">
      <selection activeCell="C49" sqref="C49"/>
    </sheetView>
  </sheetViews>
  <sheetFormatPr defaultRowHeight="15" x14ac:dyDescent="0.25"/>
  <cols>
    <col min="2" max="2" width="152.42578125" customWidth="1"/>
    <col min="3" max="3" width="44" bestFit="1" customWidth="1"/>
    <col min="8" max="8" width="8.5703125" customWidth="1"/>
  </cols>
  <sheetData>
    <row r="3" spans="2:3" x14ac:dyDescent="0.25">
      <c r="B3" t="s">
        <v>339</v>
      </c>
    </row>
    <row r="5" spans="2:3" x14ac:dyDescent="0.25">
      <c r="B5" t="s">
        <v>340</v>
      </c>
    </row>
    <row r="7" spans="2:3" ht="31.5" x14ac:dyDescent="0.25">
      <c r="B7" s="84" t="s">
        <v>341</v>
      </c>
      <c r="C7" s="87" t="s">
        <v>383</v>
      </c>
    </row>
    <row r="8" spans="2:3" ht="18" x14ac:dyDescent="0.25">
      <c r="B8" s="85" t="s">
        <v>347</v>
      </c>
      <c r="C8" s="86" t="s">
        <v>389</v>
      </c>
    </row>
    <row r="9" spans="2:3" x14ac:dyDescent="0.25">
      <c r="B9" s="88" t="s">
        <v>351</v>
      </c>
      <c r="C9" s="86" t="s">
        <v>395</v>
      </c>
    </row>
    <row r="10" spans="2:3" x14ac:dyDescent="0.25">
      <c r="B10" s="88" t="s">
        <v>344</v>
      </c>
      <c r="C10" s="86" t="s">
        <v>386</v>
      </c>
    </row>
    <row r="11" spans="2:3" x14ac:dyDescent="0.25">
      <c r="B11" s="88" t="s">
        <v>346</v>
      </c>
      <c r="C11" s="86" t="s">
        <v>388</v>
      </c>
    </row>
    <row r="12" spans="2:3" x14ac:dyDescent="0.25">
      <c r="B12" s="88" t="s">
        <v>345</v>
      </c>
      <c r="C12" s="86" t="s">
        <v>387</v>
      </c>
    </row>
    <row r="13" spans="2:3" ht="18" x14ac:dyDescent="0.25">
      <c r="B13" s="85" t="s">
        <v>105</v>
      </c>
      <c r="C13" s="86" t="s">
        <v>393</v>
      </c>
    </row>
    <row r="14" spans="2:3" x14ac:dyDescent="0.25">
      <c r="B14" s="88" t="s">
        <v>349</v>
      </c>
      <c r="C14" s="86" t="s">
        <v>391</v>
      </c>
    </row>
    <row r="15" spans="2:3" x14ac:dyDescent="0.25">
      <c r="B15" s="88" t="s">
        <v>348</v>
      </c>
      <c r="C15" s="86" t="s">
        <v>390</v>
      </c>
    </row>
    <row r="16" spans="2:3" x14ac:dyDescent="0.25">
      <c r="C16" s="86" t="s">
        <v>385</v>
      </c>
    </row>
    <row r="17" spans="2:3" x14ac:dyDescent="0.25">
      <c r="B17" t="s">
        <v>342</v>
      </c>
      <c r="C17" s="86" t="s">
        <v>384</v>
      </c>
    </row>
    <row r="18" spans="2:3" ht="18" x14ac:dyDescent="0.25">
      <c r="B18" s="85" t="s">
        <v>343</v>
      </c>
      <c r="C18" s="86" t="s">
        <v>5</v>
      </c>
    </row>
    <row r="19" spans="2:3" x14ac:dyDescent="0.25">
      <c r="B19" s="88" t="s">
        <v>350</v>
      </c>
      <c r="C19" s="86" t="s">
        <v>392</v>
      </c>
    </row>
    <row r="20" spans="2:3" x14ac:dyDescent="0.25">
      <c r="B20" s="88" t="s">
        <v>352</v>
      </c>
      <c r="C20" s="86" t="s">
        <v>396</v>
      </c>
    </row>
    <row r="21" spans="2:3" x14ac:dyDescent="0.25">
      <c r="B21" s="88" t="s">
        <v>353</v>
      </c>
      <c r="C21" s="86"/>
    </row>
    <row r="22" spans="2:3" ht="18" x14ac:dyDescent="0.25">
      <c r="B22" s="85" t="s">
        <v>354</v>
      </c>
      <c r="C22" s="86"/>
    </row>
    <row r="23" spans="2:3" x14ac:dyDescent="0.25">
      <c r="B23" s="88" t="s">
        <v>355</v>
      </c>
      <c r="C23" s="86"/>
    </row>
    <row r="24" spans="2:3" x14ac:dyDescent="0.25">
      <c r="B24" s="88" t="s">
        <v>356</v>
      </c>
      <c r="C24" s="86"/>
    </row>
    <row r="25" spans="2:3" x14ac:dyDescent="0.25">
      <c r="B25" s="88" t="s">
        <v>357</v>
      </c>
      <c r="C25" s="86"/>
    </row>
    <row r="26" spans="2:3" ht="18" x14ac:dyDescent="0.25">
      <c r="B26" s="85" t="s">
        <v>358</v>
      </c>
      <c r="C26" s="86"/>
    </row>
    <row r="27" spans="2:3" x14ac:dyDescent="0.25">
      <c r="B27" s="88" t="s">
        <v>359</v>
      </c>
      <c r="C27" s="86"/>
    </row>
    <row r="28" spans="2:3" x14ac:dyDescent="0.25">
      <c r="C28" s="86"/>
    </row>
    <row r="29" spans="2:3" ht="31.5" x14ac:dyDescent="0.25">
      <c r="B29" s="84" t="s">
        <v>360</v>
      </c>
      <c r="C29" s="86"/>
    </row>
    <row r="30" spans="2:3" x14ac:dyDescent="0.25">
      <c r="B30" t="s">
        <v>361</v>
      </c>
      <c r="C30" s="87" t="s">
        <v>379</v>
      </c>
    </row>
    <row r="31" spans="2:3" x14ac:dyDescent="0.25">
      <c r="C31" s="89" t="s">
        <v>381</v>
      </c>
    </row>
    <row r="32" spans="2:3" ht="18" x14ac:dyDescent="0.25">
      <c r="B32" s="85" t="s">
        <v>362</v>
      </c>
      <c r="C32" s="89" t="s">
        <v>365</v>
      </c>
    </row>
    <row r="33" spans="2:3" x14ac:dyDescent="0.25">
      <c r="B33" s="86" t="s">
        <v>363</v>
      </c>
      <c r="C33" s="89" t="s">
        <v>363</v>
      </c>
    </row>
    <row r="34" spans="2:3" x14ac:dyDescent="0.25">
      <c r="B34" s="86" t="s">
        <v>364</v>
      </c>
      <c r="C34" s="89" t="s">
        <v>375</v>
      </c>
    </row>
    <row r="35" spans="2:3" x14ac:dyDescent="0.25">
      <c r="B35" s="86" t="s">
        <v>365</v>
      </c>
      <c r="C35" s="89" t="s">
        <v>375</v>
      </c>
    </row>
    <row r="36" spans="2:3" x14ac:dyDescent="0.25">
      <c r="B36" s="86" t="s">
        <v>366</v>
      </c>
      <c r="C36" s="89" t="s">
        <v>372</v>
      </c>
    </row>
    <row r="37" spans="2:3" x14ac:dyDescent="0.25">
      <c r="B37" s="86" t="s">
        <v>367</v>
      </c>
      <c r="C37" s="89" t="s">
        <v>369</v>
      </c>
    </row>
    <row r="38" spans="2:3" x14ac:dyDescent="0.25">
      <c r="B38" s="86" t="s">
        <v>368</v>
      </c>
      <c r="C38" s="89" t="s">
        <v>377</v>
      </c>
    </row>
    <row r="39" spans="2:3" x14ac:dyDescent="0.25">
      <c r="B39" s="86" t="s">
        <v>369</v>
      </c>
      <c r="C39" s="89" t="s">
        <v>380</v>
      </c>
    </row>
    <row r="40" spans="2:3" x14ac:dyDescent="0.25">
      <c r="B40" s="86" t="s">
        <v>370</v>
      </c>
      <c r="C40" s="89" t="s">
        <v>366</v>
      </c>
    </row>
    <row r="41" spans="2:3" ht="18" x14ac:dyDescent="0.25">
      <c r="B41" s="85" t="s">
        <v>371</v>
      </c>
      <c r="C41" s="89" t="s">
        <v>374</v>
      </c>
    </row>
    <row r="42" spans="2:3" x14ac:dyDescent="0.25">
      <c r="B42" s="86" t="s">
        <v>372</v>
      </c>
      <c r="C42" s="89" t="s">
        <v>373</v>
      </c>
    </row>
    <row r="43" spans="2:3" x14ac:dyDescent="0.25">
      <c r="B43" s="86" t="s">
        <v>373</v>
      </c>
      <c r="C43" s="89" t="s">
        <v>382</v>
      </c>
    </row>
    <row r="44" spans="2:3" x14ac:dyDescent="0.25">
      <c r="B44" s="86" t="s">
        <v>374</v>
      </c>
      <c r="C44" s="89" t="s">
        <v>364</v>
      </c>
    </row>
    <row r="45" spans="2:3" x14ac:dyDescent="0.25">
      <c r="B45" s="86" t="s">
        <v>375</v>
      </c>
      <c r="C45" s="89" t="s">
        <v>376</v>
      </c>
    </row>
    <row r="46" spans="2:3" x14ac:dyDescent="0.25">
      <c r="B46" s="86" t="s">
        <v>376</v>
      </c>
      <c r="C46" s="89" t="s">
        <v>370</v>
      </c>
    </row>
    <row r="47" spans="2:3" x14ac:dyDescent="0.25">
      <c r="B47" s="86" t="s">
        <v>377</v>
      </c>
    </row>
    <row r="49" spans="2:2" ht="31.5" x14ac:dyDescent="0.25">
      <c r="B49" s="84" t="s">
        <v>378</v>
      </c>
    </row>
    <row r="50" spans="2:2" x14ac:dyDescent="0.25">
      <c r="B50" t="s">
        <v>394</v>
      </c>
    </row>
    <row r="51" spans="2:2" x14ac:dyDescent="0.25">
      <c r="B51" t="s">
        <v>336</v>
      </c>
    </row>
  </sheetData>
  <sortState xmlns:xlrd2="http://schemas.microsoft.com/office/spreadsheetml/2017/richdata2" ref="C31:C46">
    <sortCondition ref="C31:C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1438-6E16-48AF-B21B-08273EE8339A}">
  <sheetPr codeName="Sheet3"/>
  <dimension ref="B3:D17"/>
  <sheetViews>
    <sheetView workbookViewId="0">
      <selection activeCell="D17" sqref="D17"/>
    </sheetView>
  </sheetViews>
  <sheetFormatPr defaultRowHeight="15" x14ac:dyDescent="0.25"/>
  <cols>
    <col min="2" max="2" width="46.28515625" customWidth="1"/>
    <col min="3" max="3" width="41.5703125" customWidth="1"/>
  </cols>
  <sheetData>
    <row r="3" spans="2:3" ht="14.25" customHeight="1" x14ac:dyDescent="0.25">
      <c r="B3" s="19"/>
      <c r="C3" s="20" t="s">
        <v>171</v>
      </c>
    </row>
    <row r="4" spans="2:3" ht="19.5" customHeight="1" x14ac:dyDescent="0.25">
      <c r="B4" s="21" t="s">
        <v>169</v>
      </c>
      <c r="C4" s="22" t="s">
        <v>172</v>
      </c>
    </row>
    <row r="5" spans="2:3" ht="19.5" customHeight="1" x14ac:dyDescent="0.25">
      <c r="B5" s="21" t="s">
        <v>173</v>
      </c>
      <c r="C5" s="22" t="s">
        <v>174</v>
      </c>
    </row>
    <row r="6" spans="2:3" ht="48" customHeight="1" x14ac:dyDescent="0.25">
      <c r="B6" s="21" t="s">
        <v>74</v>
      </c>
      <c r="C6" s="23" t="s">
        <v>175</v>
      </c>
    </row>
    <row r="7" spans="2:3" ht="15.75" customHeight="1" x14ac:dyDescent="0.25">
      <c r="B7" s="21" t="s">
        <v>176</v>
      </c>
      <c r="C7" s="22" t="s">
        <v>172</v>
      </c>
    </row>
    <row r="8" spans="2:3" ht="18.75" customHeight="1" x14ac:dyDescent="0.25">
      <c r="B8" s="21" t="s">
        <v>77</v>
      </c>
      <c r="C8" s="22" t="s">
        <v>177</v>
      </c>
    </row>
    <row r="9" spans="2:3" ht="15" customHeight="1" x14ac:dyDescent="0.25">
      <c r="B9" s="21" t="s">
        <v>178</v>
      </c>
      <c r="C9" s="22" t="s">
        <v>177</v>
      </c>
    </row>
    <row r="10" spans="2:3" ht="15.75" customHeight="1" x14ac:dyDescent="0.25">
      <c r="B10" s="21" t="s">
        <v>179</v>
      </c>
      <c r="C10" s="22" t="s">
        <v>180</v>
      </c>
    </row>
    <row r="11" spans="2:3" ht="14.25" customHeight="1" x14ac:dyDescent="0.25">
      <c r="B11" s="21" t="s">
        <v>84</v>
      </c>
      <c r="C11" s="22" t="s">
        <v>172</v>
      </c>
    </row>
    <row r="12" spans="2:3" ht="15" customHeight="1" x14ac:dyDescent="0.25">
      <c r="B12" s="21" t="s">
        <v>181</v>
      </c>
      <c r="C12" s="22" t="s">
        <v>172</v>
      </c>
    </row>
    <row r="13" spans="2:3" ht="13.5" customHeight="1" x14ac:dyDescent="0.25">
      <c r="B13" s="21" t="s">
        <v>182</v>
      </c>
      <c r="C13" s="22" t="s">
        <v>172</v>
      </c>
    </row>
    <row r="14" spans="2:3" ht="13.5" customHeight="1" x14ac:dyDescent="0.25">
      <c r="B14" s="21" t="s">
        <v>75</v>
      </c>
      <c r="C14" s="22" t="s">
        <v>183</v>
      </c>
    </row>
    <row r="16" spans="2:3" ht="15.75" x14ac:dyDescent="0.25">
      <c r="B16" s="24" t="s">
        <v>184</v>
      </c>
      <c r="C16" s="17"/>
    </row>
    <row r="17" spans="2:4" x14ac:dyDescent="0.25">
      <c r="B17" s="18" t="s">
        <v>185</v>
      </c>
      <c r="D17" s="25">
        <v>123.25</v>
      </c>
    </row>
  </sheetData>
  <hyperlinks>
    <hyperlink ref="C6" r:id="rId1" display="https://www.gov.uk/child-benefit-payment-dates" xr:uid="{EB2F20F0-D21B-47F3-8A8F-688E297D4CC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E5B2-53E0-4C95-9331-29AF34BB7CE5}">
  <sheetPr codeName="Sheet4"/>
  <dimension ref="C1:H104"/>
  <sheetViews>
    <sheetView topLeftCell="C1" workbookViewId="0">
      <selection activeCell="E19" sqref="E19"/>
    </sheetView>
  </sheetViews>
  <sheetFormatPr defaultRowHeight="15" x14ac:dyDescent="0.25"/>
  <cols>
    <col min="3" max="3" width="36.42578125" customWidth="1"/>
    <col min="4" max="4" width="60.7109375" customWidth="1"/>
    <col min="5" max="5" width="49" customWidth="1"/>
    <col min="6" max="6" width="15.140625" customWidth="1"/>
    <col min="7" max="7" width="17.140625" customWidth="1"/>
    <col min="8" max="8" width="31.42578125" customWidth="1"/>
  </cols>
  <sheetData>
    <row r="1" spans="3:8" ht="21" x14ac:dyDescent="0.35">
      <c r="C1" s="147" t="s">
        <v>240</v>
      </c>
      <c r="D1" s="147"/>
      <c r="E1" s="147"/>
      <c r="F1" s="147"/>
      <c r="G1" s="147"/>
      <c r="H1" s="147"/>
    </row>
    <row r="2" spans="3:8" x14ac:dyDescent="0.25">
      <c r="C2" s="148" t="s">
        <v>311</v>
      </c>
      <c r="D2" s="148"/>
      <c r="E2" s="148"/>
      <c r="F2" s="148"/>
      <c r="G2" s="148"/>
      <c r="H2" s="148"/>
    </row>
    <row r="3" spans="3:8" x14ac:dyDescent="0.25">
      <c r="C3" s="29" t="s">
        <v>186</v>
      </c>
      <c r="D3" s="29" t="s">
        <v>241</v>
      </c>
      <c r="E3" s="29" t="s">
        <v>242</v>
      </c>
      <c r="F3" s="29" t="s">
        <v>243</v>
      </c>
      <c r="G3" s="29" t="s">
        <v>112</v>
      </c>
      <c r="H3" s="29" t="s">
        <v>187</v>
      </c>
    </row>
    <row r="4" spans="3:8" x14ac:dyDescent="0.25">
      <c r="C4" s="26" t="s">
        <v>188</v>
      </c>
      <c r="D4" s="26" t="s">
        <v>244</v>
      </c>
      <c r="E4" s="26" t="s">
        <v>245</v>
      </c>
      <c r="F4" s="30">
        <v>338.58</v>
      </c>
      <c r="G4" s="28" t="s">
        <v>95</v>
      </c>
      <c r="H4" s="26"/>
    </row>
    <row r="5" spans="3:8" x14ac:dyDescent="0.25">
      <c r="C5" s="26"/>
      <c r="D5" s="26"/>
      <c r="E5" s="26" t="s">
        <v>246</v>
      </c>
      <c r="F5" s="30">
        <v>424.9</v>
      </c>
      <c r="G5" s="28" t="s">
        <v>95</v>
      </c>
      <c r="H5" s="26"/>
    </row>
    <row r="6" spans="3:8" x14ac:dyDescent="0.25">
      <c r="C6" s="26"/>
      <c r="D6" s="26"/>
      <c r="E6" s="26" t="s">
        <v>247</v>
      </c>
      <c r="F6" s="30">
        <v>528.34</v>
      </c>
      <c r="G6" s="28" t="s">
        <v>95</v>
      </c>
      <c r="H6" s="26"/>
    </row>
    <row r="7" spans="3:8" x14ac:dyDescent="0.25">
      <c r="C7" s="26"/>
      <c r="D7" s="26"/>
      <c r="E7" s="26" t="s">
        <v>248</v>
      </c>
      <c r="F7" s="30">
        <v>666.97</v>
      </c>
      <c r="G7" s="28" t="s">
        <v>95</v>
      </c>
      <c r="H7" s="26"/>
    </row>
    <row r="8" spans="3:8" x14ac:dyDescent="0.25">
      <c r="C8" s="26"/>
      <c r="D8" s="26" t="s">
        <v>190</v>
      </c>
      <c r="E8" s="26" t="s">
        <v>249</v>
      </c>
      <c r="F8" s="30">
        <v>351.88</v>
      </c>
      <c r="G8" s="28" t="s">
        <v>95</v>
      </c>
      <c r="H8" s="26"/>
    </row>
    <row r="9" spans="3:8" x14ac:dyDescent="0.25">
      <c r="C9" s="26"/>
      <c r="D9" s="26" t="s">
        <v>190</v>
      </c>
      <c r="E9" s="26" t="s">
        <v>197</v>
      </c>
      <c r="F9" s="30">
        <v>303.94</v>
      </c>
      <c r="G9" s="28" t="s">
        <v>95</v>
      </c>
      <c r="H9" s="26"/>
    </row>
    <row r="10" spans="3:8" x14ac:dyDescent="0.25">
      <c r="C10" s="26"/>
      <c r="D10" s="26" t="s">
        <v>190</v>
      </c>
      <c r="E10" s="26" t="s">
        <v>250</v>
      </c>
      <c r="F10" s="30">
        <v>164.79</v>
      </c>
      <c r="G10" s="28" t="s">
        <v>95</v>
      </c>
      <c r="H10" s="26"/>
    </row>
    <row r="11" spans="3:8" x14ac:dyDescent="0.25">
      <c r="C11" s="26"/>
      <c r="D11" s="26" t="s">
        <v>190</v>
      </c>
      <c r="E11" s="26" t="s">
        <v>251</v>
      </c>
      <c r="F11" s="30">
        <v>514.71</v>
      </c>
      <c r="G11" s="28" t="s">
        <v>95</v>
      </c>
      <c r="H11" s="26"/>
    </row>
    <row r="12" spans="3:8" x14ac:dyDescent="0.25">
      <c r="C12" s="26"/>
      <c r="D12" s="26" t="s">
        <v>190</v>
      </c>
      <c r="E12" s="26" t="s">
        <v>194</v>
      </c>
      <c r="F12" s="30">
        <v>158.76</v>
      </c>
      <c r="G12" s="28" t="s">
        <v>95</v>
      </c>
      <c r="H12" s="26"/>
    </row>
    <row r="13" spans="3:8" x14ac:dyDescent="0.25">
      <c r="C13" s="26"/>
      <c r="D13" s="26" t="s">
        <v>190</v>
      </c>
      <c r="E13" s="26" t="s">
        <v>195</v>
      </c>
      <c r="F13" s="30">
        <v>217.26</v>
      </c>
      <c r="G13" s="28" t="s">
        <v>95</v>
      </c>
      <c r="H13" s="26"/>
    </row>
    <row r="14" spans="3:8" x14ac:dyDescent="0.25">
      <c r="C14" s="26"/>
      <c r="D14" s="26" t="s">
        <v>190</v>
      </c>
      <c r="E14" s="26" t="s">
        <v>198</v>
      </c>
      <c r="F14" s="30">
        <v>429.8</v>
      </c>
      <c r="G14" s="28" t="s">
        <v>95</v>
      </c>
      <c r="H14" s="26"/>
    </row>
    <row r="15" spans="3:8" x14ac:dyDescent="0.25">
      <c r="C15" s="26"/>
      <c r="D15" s="26" t="s">
        <v>190</v>
      </c>
      <c r="E15" s="26" t="s">
        <v>189</v>
      </c>
      <c r="F15" s="30">
        <v>209.34</v>
      </c>
      <c r="G15" s="28" t="s">
        <v>95</v>
      </c>
      <c r="H15" s="26"/>
    </row>
    <row r="16" spans="3:8" x14ac:dyDescent="0.25">
      <c r="C16" s="26"/>
      <c r="D16" s="26" t="s">
        <v>190</v>
      </c>
      <c r="E16" s="26" t="s">
        <v>191</v>
      </c>
      <c r="F16" s="30">
        <v>1071.0899999999999</v>
      </c>
      <c r="G16" s="28" t="s">
        <v>95</v>
      </c>
      <c r="H16" s="26" t="s">
        <v>252</v>
      </c>
    </row>
    <row r="17" spans="3:8" x14ac:dyDescent="0.25">
      <c r="C17" s="26"/>
      <c r="D17" s="26" t="s">
        <v>190</v>
      </c>
      <c r="E17" s="26" t="s">
        <v>192</v>
      </c>
      <c r="F17" s="30">
        <v>1836.16</v>
      </c>
      <c r="G17" s="28" t="s">
        <v>95</v>
      </c>
      <c r="H17" s="26" t="s">
        <v>252</v>
      </c>
    </row>
    <row r="18" spans="3:8" x14ac:dyDescent="0.25">
      <c r="C18" s="26"/>
      <c r="D18" s="26" t="s">
        <v>253</v>
      </c>
      <c r="E18" s="26" t="s">
        <v>193</v>
      </c>
      <c r="F18" s="30">
        <v>710</v>
      </c>
      <c r="G18" s="28" t="s">
        <v>95</v>
      </c>
      <c r="H18" s="26"/>
    </row>
    <row r="19" spans="3:8" x14ac:dyDescent="0.25">
      <c r="C19" s="26"/>
      <c r="D19" s="26" t="s">
        <v>253</v>
      </c>
      <c r="E19" s="26" t="s">
        <v>196</v>
      </c>
      <c r="F19" s="30">
        <v>427</v>
      </c>
      <c r="G19" s="28" t="s">
        <v>95</v>
      </c>
      <c r="H19" s="26"/>
    </row>
    <row r="20" spans="3:8" x14ac:dyDescent="0.25">
      <c r="C20" s="26" t="s">
        <v>199</v>
      </c>
      <c r="D20" s="26" t="s">
        <v>254</v>
      </c>
      <c r="E20" s="26" t="s">
        <v>202</v>
      </c>
      <c r="F20" s="30">
        <v>238</v>
      </c>
      <c r="G20" s="28" t="s">
        <v>98</v>
      </c>
      <c r="H20" s="26"/>
    </row>
    <row r="21" spans="3:8" x14ac:dyDescent="0.25">
      <c r="C21" s="26"/>
      <c r="D21" s="26" t="s">
        <v>254</v>
      </c>
      <c r="E21" s="26" t="s">
        <v>200</v>
      </c>
      <c r="F21" s="30">
        <v>363.25</v>
      </c>
      <c r="G21" s="28" t="s">
        <v>98</v>
      </c>
      <c r="H21" s="26"/>
    </row>
    <row r="22" spans="3:8" x14ac:dyDescent="0.25">
      <c r="C22" s="26"/>
      <c r="D22" s="26" t="s">
        <v>255</v>
      </c>
      <c r="E22" s="26" t="s">
        <v>189</v>
      </c>
      <c r="F22" s="30">
        <v>48.15</v>
      </c>
      <c r="G22" s="28" t="s">
        <v>98</v>
      </c>
      <c r="H22" s="26"/>
    </row>
    <row r="23" spans="3:8" x14ac:dyDescent="0.25">
      <c r="C23" s="26"/>
      <c r="D23" s="26" t="s">
        <v>255</v>
      </c>
      <c r="E23" s="26" t="s">
        <v>204</v>
      </c>
      <c r="F23" s="27" t="s">
        <v>256</v>
      </c>
      <c r="G23" s="28" t="s">
        <v>98</v>
      </c>
      <c r="H23" s="26" t="s">
        <v>257</v>
      </c>
    </row>
    <row r="24" spans="3:8" x14ac:dyDescent="0.25">
      <c r="C24" s="26"/>
      <c r="D24" s="26" t="s">
        <v>255</v>
      </c>
      <c r="E24" s="26" t="s">
        <v>250</v>
      </c>
      <c r="F24" s="30">
        <v>37.93</v>
      </c>
      <c r="G24" s="28" t="s">
        <v>98</v>
      </c>
      <c r="H24" s="26"/>
    </row>
    <row r="25" spans="3:8" x14ac:dyDescent="0.25">
      <c r="C25" s="26"/>
      <c r="D25" s="26" t="s">
        <v>255</v>
      </c>
      <c r="E25" s="26" t="s">
        <v>251</v>
      </c>
      <c r="F25" s="30">
        <v>118.46</v>
      </c>
      <c r="G25" s="28" t="s">
        <v>98</v>
      </c>
      <c r="H25" s="26"/>
    </row>
    <row r="26" spans="3:8" x14ac:dyDescent="0.25">
      <c r="C26" s="26"/>
      <c r="D26" s="26" t="s">
        <v>255</v>
      </c>
      <c r="E26" s="26" t="s">
        <v>201</v>
      </c>
      <c r="F26" s="30">
        <v>86.05</v>
      </c>
      <c r="G26" s="28" t="s">
        <v>98</v>
      </c>
      <c r="H26" s="26"/>
    </row>
    <row r="27" spans="3:8" x14ac:dyDescent="0.25">
      <c r="C27" s="26"/>
      <c r="D27" s="26" t="s">
        <v>258</v>
      </c>
      <c r="E27" s="26" t="s">
        <v>202</v>
      </c>
      <c r="F27" s="30">
        <v>208.07</v>
      </c>
      <c r="G27" s="28" t="s">
        <v>98</v>
      </c>
      <c r="H27" s="26"/>
    </row>
    <row r="28" spans="3:8" x14ac:dyDescent="0.25">
      <c r="C28" s="26"/>
      <c r="D28" s="26"/>
      <c r="E28" s="26" t="s">
        <v>200</v>
      </c>
      <c r="F28" s="30">
        <v>329.75</v>
      </c>
      <c r="G28" s="28" t="s">
        <v>98</v>
      </c>
      <c r="H28" s="26"/>
    </row>
    <row r="29" spans="3:8" x14ac:dyDescent="0.25">
      <c r="C29" s="26"/>
      <c r="D29" s="26" t="s">
        <v>259</v>
      </c>
      <c r="E29" s="26" t="s">
        <v>202</v>
      </c>
      <c r="F29" s="30">
        <v>17.96</v>
      </c>
      <c r="G29" s="28" t="s">
        <v>98</v>
      </c>
      <c r="H29" s="26"/>
    </row>
    <row r="30" spans="3:8" x14ac:dyDescent="0.25">
      <c r="C30" s="26"/>
      <c r="D30" s="26"/>
      <c r="E30" s="26" t="s">
        <v>200</v>
      </c>
      <c r="F30" s="30">
        <v>20.100000000000001</v>
      </c>
      <c r="G30" s="28" t="s">
        <v>98</v>
      </c>
      <c r="H30" s="26"/>
    </row>
    <row r="31" spans="3:8" ht="15" customHeight="1" x14ac:dyDescent="0.25">
      <c r="C31" s="26" t="s">
        <v>203</v>
      </c>
      <c r="D31" s="26" t="s">
        <v>260</v>
      </c>
      <c r="E31" s="26" t="s">
        <v>261</v>
      </c>
      <c r="F31" s="27" t="s">
        <v>262</v>
      </c>
      <c r="G31" s="28" t="s">
        <v>98</v>
      </c>
      <c r="H31" s="26" t="s">
        <v>263</v>
      </c>
    </row>
    <row r="32" spans="3:8" ht="14.25" customHeight="1" x14ac:dyDescent="0.25">
      <c r="C32" s="26"/>
      <c r="D32" s="26"/>
      <c r="E32" s="26" t="s">
        <v>200</v>
      </c>
      <c r="F32" s="27" t="s">
        <v>264</v>
      </c>
      <c r="G32" s="28" t="s">
        <v>98</v>
      </c>
      <c r="H32" s="26" t="s">
        <v>263</v>
      </c>
    </row>
    <row r="33" spans="3:8" x14ac:dyDescent="0.25">
      <c r="C33" s="26"/>
      <c r="D33" s="26"/>
      <c r="E33" s="26" t="s">
        <v>204</v>
      </c>
      <c r="F33" s="30">
        <v>87.88</v>
      </c>
      <c r="G33" s="28" t="s">
        <v>98</v>
      </c>
      <c r="H33" s="26"/>
    </row>
    <row r="34" spans="3:8" x14ac:dyDescent="0.25">
      <c r="C34" s="26"/>
      <c r="D34" s="26" t="s">
        <v>265</v>
      </c>
      <c r="E34" s="26" t="s">
        <v>189</v>
      </c>
      <c r="F34" s="30">
        <v>48.15</v>
      </c>
      <c r="G34" s="28" t="s">
        <v>98</v>
      </c>
      <c r="H34" s="26"/>
    </row>
    <row r="35" spans="3:8" x14ac:dyDescent="0.25">
      <c r="C35" s="26"/>
      <c r="D35" s="26"/>
      <c r="E35" s="26" t="s">
        <v>266</v>
      </c>
      <c r="F35" s="30">
        <v>44.85</v>
      </c>
      <c r="G35" s="28" t="s">
        <v>98</v>
      </c>
      <c r="H35" s="26"/>
    </row>
    <row r="36" spans="3:8" x14ac:dyDescent="0.25">
      <c r="C36" s="26"/>
      <c r="D36" s="26"/>
      <c r="E36" s="26" t="s">
        <v>267</v>
      </c>
      <c r="F36" s="30">
        <v>64</v>
      </c>
      <c r="G36" s="28" t="s">
        <v>98</v>
      </c>
      <c r="H36" s="26"/>
    </row>
    <row r="37" spans="3:8" x14ac:dyDescent="0.25">
      <c r="C37" s="26"/>
      <c r="D37" s="26"/>
      <c r="E37" s="26" t="s">
        <v>205</v>
      </c>
      <c r="F37" s="30">
        <v>84.46</v>
      </c>
      <c r="G37" s="28" t="s">
        <v>98</v>
      </c>
      <c r="H37" s="26"/>
    </row>
    <row r="38" spans="3:8" x14ac:dyDescent="0.25">
      <c r="C38" s="26"/>
      <c r="D38" s="26"/>
      <c r="E38" s="26" t="s">
        <v>268</v>
      </c>
      <c r="F38" s="30">
        <v>22</v>
      </c>
      <c r="G38" s="28" t="s">
        <v>98</v>
      </c>
      <c r="H38" s="26"/>
    </row>
    <row r="39" spans="3:8" x14ac:dyDescent="0.25">
      <c r="C39" s="26"/>
      <c r="D39" s="26"/>
      <c r="E39" s="26" t="s">
        <v>269</v>
      </c>
      <c r="F39" s="30">
        <v>31.4</v>
      </c>
      <c r="G39" s="28" t="s">
        <v>98</v>
      </c>
      <c r="H39" s="26"/>
    </row>
    <row r="40" spans="3:8" x14ac:dyDescent="0.25">
      <c r="C40" s="26"/>
      <c r="D40" s="26"/>
      <c r="E40" s="26" t="s">
        <v>270</v>
      </c>
      <c r="F40" s="30">
        <v>33.99</v>
      </c>
      <c r="G40" s="28" t="s">
        <v>98</v>
      </c>
      <c r="H40" s="26"/>
    </row>
    <row r="41" spans="3:8" x14ac:dyDescent="0.25">
      <c r="C41" s="26"/>
      <c r="D41" s="26"/>
      <c r="E41" s="26" t="s">
        <v>271</v>
      </c>
      <c r="F41" s="30">
        <v>20.22</v>
      </c>
      <c r="G41" s="28" t="s">
        <v>98</v>
      </c>
      <c r="H41" s="26"/>
    </row>
    <row r="42" spans="3:8" x14ac:dyDescent="0.25">
      <c r="C42" s="26"/>
      <c r="D42" s="26"/>
      <c r="E42" s="26" t="s">
        <v>272</v>
      </c>
      <c r="F42" s="30">
        <v>22.2</v>
      </c>
      <c r="G42" s="28" t="s">
        <v>98</v>
      </c>
      <c r="H42" s="26"/>
    </row>
    <row r="43" spans="3:8" x14ac:dyDescent="0.25">
      <c r="C43" s="26"/>
      <c r="D43" s="26"/>
      <c r="E43" s="26" t="s">
        <v>273</v>
      </c>
      <c r="F43" s="30">
        <v>86.05</v>
      </c>
      <c r="G43" s="28" t="s">
        <v>98</v>
      </c>
      <c r="H43" s="26"/>
    </row>
    <row r="44" spans="3:8" x14ac:dyDescent="0.25">
      <c r="C44" s="26"/>
      <c r="D44" s="26" t="s">
        <v>274</v>
      </c>
      <c r="E44" s="26" t="s">
        <v>207</v>
      </c>
      <c r="F44" s="30">
        <v>37.950000000000003</v>
      </c>
      <c r="G44" s="28" t="s">
        <v>98</v>
      </c>
      <c r="H44" s="26"/>
    </row>
    <row r="45" spans="3:8" x14ac:dyDescent="0.25">
      <c r="C45" s="26"/>
      <c r="D45" s="26"/>
      <c r="E45" s="26" t="s">
        <v>206</v>
      </c>
      <c r="F45" s="30">
        <v>50.35</v>
      </c>
      <c r="G45" s="28" t="s">
        <v>98</v>
      </c>
      <c r="H45" s="26"/>
    </row>
    <row r="46" spans="3:8" x14ac:dyDescent="0.25">
      <c r="C46" s="26" t="s">
        <v>208</v>
      </c>
      <c r="D46" s="26" t="s">
        <v>188</v>
      </c>
      <c r="E46" s="26" t="s">
        <v>275</v>
      </c>
      <c r="F46" s="30">
        <v>16000</v>
      </c>
      <c r="G46" s="28"/>
      <c r="H46" s="26"/>
    </row>
    <row r="47" spans="3:8" x14ac:dyDescent="0.25">
      <c r="C47" s="26"/>
      <c r="D47" s="26"/>
      <c r="E47" s="26" t="s">
        <v>209</v>
      </c>
      <c r="F47" s="30">
        <v>6000</v>
      </c>
      <c r="G47" s="28"/>
      <c r="H47" s="26"/>
    </row>
    <row r="48" spans="3:8" x14ac:dyDescent="0.25">
      <c r="C48" s="26"/>
      <c r="D48" s="26" t="s">
        <v>199</v>
      </c>
      <c r="E48" s="26" t="s">
        <v>275</v>
      </c>
      <c r="F48" s="27" t="s">
        <v>210</v>
      </c>
      <c r="G48" s="28"/>
      <c r="H48" s="26"/>
    </row>
    <row r="49" spans="3:8" x14ac:dyDescent="0.25">
      <c r="C49" s="26"/>
      <c r="D49" s="26"/>
      <c r="E49" s="26" t="s">
        <v>209</v>
      </c>
      <c r="F49" s="30">
        <v>10000</v>
      </c>
      <c r="G49" s="28"/>
      <c r="H49" s="26"/>
    </row>
    <row r="50" spans="3:8" ht="16.5" customHeight="1" x14ac:dyDescent="0.25">
      <c r="C50" s="26"/>
      <c r="D50" s="26" t="s">
        <v>276</v>
      </c>
      <c r="E50" s="26" t="s">
        <v>275</v>
      </c>
      <c r="F50" s="30">
        <v>16000</v>
      </c>
      <c r="G50" s="28"/>
      <c r="H50" s="26"/>
    </row>
    <row r="51" spans="3:8" ht="15" customHeight="1" x14ac:dyDescent="0.25">
      <c r="C51" s="26"/>
      <c r="D51" s="26"/>
      <c r="E51" s="26" t="s">
        <v>209</v>
      </c>
      <c r="F51" s="30">
        <v>6000</v>
      </c>
      <c r="G51" s="28"/>
      <c r="H51" s="26"/>
    </row>
    <row r="52" spans="3:8" ht="16.5" customHeight="1" x14ac:dyDescent="0.25">
      <c r="C52" s="26"/>
      <c r="D52" s="26"/>
      <c r="E52" s="26" t="s">
        <v>277</v>
      </c>
      <c r="F52" s="30">
        <v>10000</v>
      </c>
      <c r="G52" s="28"/>
      <c r="H52" s="26"/>
    </row>
    <row r="53" spans="3:8" ht="15" customHeight="1" x14ac:dyDescent="0.25">
      <c r="C53" s="26"/>
      <c r="D53" s="26" t="s">
        <v>278</v>
      </c>
      <c r="E53" s="26" t="s">
        <v>279</v>
      </c>
      <c r="F53" s="27" t="s">
        <v>210</v>
      </c>
      <c r="G53" s="28"/>
      <c r="H53" s="26"/>
    </row>
    <row r="54" spans="3:8" ht="15.75" customHeight="1" x14ac:dyDescent="0.25">
      <c r="C54" s="26"/>
      <c r="D54" s="26"/>
      <c r="E54" s="26" t="s">
        <v>280</v>
      </c>
      <c r="F54" s="30">
        <v>16000</v>
      </c>
      <c r="G54" s="28"/>
      <c r="H54" s="26" t="s">
        <v>281</v>
      </c>
    </row>
    <row r="55" spans="3:8" ht="16.5" customHeight="1" x14ac:dyDescent="0.25">
      <c r="C55" s="26"/>
      <c r="D55" s="26"/>
      <c r="E55" s="26" t="s">
        <v>209</v>
      </c>
      <c r="F55" s="30">
        <v>10000</v>
      </c>
      <c r="G55" s="28"/>
      <c r="H55" s="26"/>
    </row>
    <row r="56" spans="3:8" x14ac:dyDescent="0.25">
      <c r="C56" s="26" t="s">
        <v>211</v>
      </c>
      <c r="D56" s="26" t="s">
        <v>282</v>
      </c>
      <c r="E56" s="26" t="s">
        <v>283</v>
      </c>
      <c r="F56" s="30">
        <v>1413.92</v>
      </c>
      <c r="G56" s="28" t="s">
        <v>95</v>
      </c>
      <c r="H56" s="26"/>
    </row>
    <row r="57" spans="3:8" x14ac:dyDescent="0.25">
      <c r="C57" s="26"/>
      <c r="D57" s="26" t="s">
        <v>282</v>
      </c>
      <c r="E57" s="26" t="s">
        <v>212</v>
      </c>
      <c r="F57" s="30">
        <v>1229.42</v>
      </c>
      <c r="G57" s="28" t="s">
        <v>95</v>
      </c>
      <c r="H57" s="26"/>
    </row>
    <row r="58" spans="3:8" x14ac:dyDescent="0.25">
      <c r="C58" s="26"/>
      <c r="D58" s="26" t="s">
        <v>284</v>
      </c>
      <c r="E58" s="26" t="s">
        <v>283</v>
      </c>
      <c r="F58" s="30">
        <v>2110.25</v>
      </c>
      <c r="G58" s="28" t="s">
        <v>95</v>
      </c>
      <c r="H58" s="26"/>
    </row>
    <row r="59" spans="3:8" x14ac:dyDescent="0.25">
      <c r="C59" s="26"/>
      <c r="D59" s="26" t="s">
        <v>284</v>
      </c>
      <c r="E59" s="26" t="s">
        <v>212</v>
      </c>
      <c r="F59" s="30">
        <v>1835</v>
      </c>
      <c r="G59" s="28" t="s">
        <v>95</v>
      </c>
      <c r="H59" s="26"/>
    </row>
    <row r="60" spans="3:8" x14ac:dyDescent="0.25">
      <c r="C60" s="26"/>
      <c r="D60" s="26"/>
      <c r="E60" s="26"/>
      <c r="F60" s="30"/>
      <c r="G60" s="28"/>
      <c r="H60" s="26"/>
    </row>
    <row r="61" spans="3:8" ht="15" customHeight="1" x14ac:dyDescent="0.25">
      <c r="C61" s="26" t="s">
        <v>213</v>
      </c>
      <c r="D61" s="26" t="s">
        <v>285</v>
      </c>
      <c r="E61" s="26" t="s">
        <v>233</v>
      </c>
      <c r="F61" s="30">
        <v>100</v>
      </c>
      <c r="G61" s="28" t="s">
        <v>95</v>
      </c>
      <c r="H61" s="26"/>
    </row>
    <row r="62" spans="3:8" ht="15" customHeight="1" x14ac:dyDescent="0.25">
      <c r="C62" s="26"/>
      <c r="D62" s="26"/>
      <c r="E62" s="26" t="s">
        <v>193</v>
      </c>
      <c r="F62" s="30">
        <v>350</v>
      </c>
      <c r="G62" s="28" t="s">
        <v>95</v>
      </c>
      <c r="H62" s="26"/>
    </row>
    <row r="63" spans="3:8" x14ac:dyDescent="0.25">
      <c r="C63" s="26"/>
      <c r="D63" s="26" t="s">
        <v>286</v>
      </c>
      <c r="E63" s="26" t="s">
        <v>233</v>
      </c>
      <c r="F63" s="30">
        <v>156.65</v>
      </c>
      <c r="G63" s="28" t="s">
        <v>98</v>
      </c>
      <c r="H63" s="26"/>
    </row>
    <row r="64" spans="3:8" x14ac:dyDescent="0.25">
      <c r="C64" s="26" t="s">
        <v>214</v>
      </c>
      <c r="D64" s="26" t="s">
        <v>287</v>
      </c>
      <c r="E64" s="26" t="s">
        <v>233</v>
      </c>
      <c r="F64" s="30">
        <v>86.45</v>
      </c>
      <c r="G64" s="28" t="s">
        <v>98</v>
      </c>
      <c r="H64" s="26"/>
    </row>
    <row r="65" spans="3:8" x14ac:dyDescent="0.25">
      <c r="C65" s="26"/>
      <c r="D65" s="26"/>
      <c r="E65" s="26" t="s">
        <v>217</v>
      </c>
      <c r="F65" s="30">
        <v>204</v>
      </c>
      <c r="G65" s="28" t="s">
        <v>98</v>
      </c>
      <c r="H65" s="26"/>
    </row>
    <row r="66" spans="3:8" x14ac:dyDescent="0.25">
      <c r="C66" s="26"/>
      <c r="D66" s="26" t="s">
        <v>288</v>
      </c>
      <c r="E66" s="26" t="s">
        <v>289</v>
      </c>
      <c r="F66" s="30">
        <v>86.45</v>
      </c>
      <c r="G66" s="28" t="s">
        <v>98</v>
      </c>
      <c r="H66" s="26"/>
    </row>
    <row r="67" spans="3:8" x14ac:dyDescent="0.25">
      <c r="C67" s="26"/>
      <c r="D67" s="26"/>
      <c r="E67" s="26" t="s">
        <v>216</v>
      </c>
      <c r="F67" s="30">
        <v>11.7</v>
      </c>
      <c r="G67" s="28" t="s">
        <v>98</v>
      </c>
      <c r="H67" s="26"/>
    </row>
    <row r="68" spans="3:8" x14ac:dyDescent="0.25">
      <c r="C68" s="26"/>
      <c r="D68" s="26"/>
      <c r="E68" s="26" t="s">
        <v>215</v>
      </c>
      <c r="F68" s="30">
        <v>10.4</v>
      </c>
      <c r="G68" s="28" t="s">
        <v>98</v>
      </c>
      <c r="H68" s="26"/>
    </row>
    <row r="69" spans="3:8" x14ac:dyDescent="0.25">
      <c r="C69" s="26" t="s">
        <v>218</v>
      </c>
      <c r="D69" s="26" t="s">
        <v>290</v>
      </c>
      <c r="E69" s="26" t="s">
        <v>291</v>
      </c>
      <c r="F69" s="30">
        <v>27.05</v>
      </c>
      <c r="G69" s="28" t="s">
        <v>98</v>
      </c>
      <c r="H69" s="26"/>
    </row>
    <row r="70" spans="3:8" x14ac:dyDescent="0.25">
      <c r="C70" s="26"/>
      <c r="D70" s="26"/>
      <c r="E70" s="26" t="s">
        <v>197</v>
      </c>
      <c r="F70" s="30">
        <v>17.899999999999999</v>
      </c>
      <c r="G70" s="28" t="s">
        <v>98</v>
      </c>
      <c r="H70" s="26"/>
    </row>
    <row r="71" spans="3:8" x14ac:dyDescent="0.25">
      <c r="C71" s="26"/>
      <c r="D71" s="26" t="s">
        <v>219</v>
      </c>
      <c r="E71" s="26" t="s">
        <v>233</v>
      </c>
      <c r="F71" s="30">
        <v>22.95</v>
      </c>
      <c r="G71" s="28" t="s">
        <v>98</v>
      </c>
      <c r="H71" s="26"/>
    </row>
    <row r="72" spans="3:8" x14ac:dyDescent="0.25">
      <c r="C72" s="26"/>
      <c r="D72" s="26" t="s">
        <v>220</v>
      </c>
      <c r="E72" s="26" t="s">
        <v>233</v>
      </c>
      <c r="F72" s="30">
        <v>28.2</v>
      </c>
      <c r="G72" s="28" t="s">
        <v>98</v>
      </c>
      <c r="H72" s="26"/>
    </row>
    <row r="73" spans="3:8" x14ac:dyDescent="0.25">
      <c r="C73" s="26" t="s">
        <v>221</v>
      </c>
      <c r="D73" s="26" t="s">
        <v>292</v>
      </c>
      <c r="E73" s="26" t="s">
        <v>196</v>
      </c>
      <c r="F73" s="30">
        <v>76.7</v>
      </c>
      <c r="G73" s="28" t="s">
        <v>98</v>
      </c>
      <c r="H73" s="26"/>
    </row>
    <row r="74" spans="3:8" x14ac:dyDescent="0.25">
      <c r="C74" s="26"/>
      <c r="D74" s="26"/>
      <c r="E74" s="26" t="s">
        <v>193</v>
      </c>
      <c r="F74" s="30">
        <v>114.6</v>
      </c>
      <c r="G74" s="28" t="s">
        <v>98</v>
      </c>
      <c r="H74" s="26"/>
    </row>
    <row r="75" spans="3:8" x14ac:dyDescent="0.25">
      <c r="C75" s="26"/>
      <c r="D75" s="26" t="s">
        <v>293</v>
      </c>
      <c r="E75" s="26" t="s">
        <v>294</v>
      </c>
      <c r="F75" s="30">
        <v>30.3</v>
      </c>
      <c r="G75" s="28" t="s">
        <v>98</v>
      </c>
      <c r="H75" s="26"/>
    </row>
    <row r="76" spans="3:8" x14ac:dyDescent="0.25">
      <c r="C76" s="26"/>
      <c r="D76" s="26" t="s">
        <v>293</v>
      </c>
      <c r="E76" s="26" t="s">
        <v>224</v>
      </c>
      <c r="F76" s="30">
        <v>76.7</v>
      </c>
      <c r="G76" s="28" t="s">
        <v>98</v>
      </c>
      <c r="H76" s="26"/>
    </row>
    <row r="77" spans="3:8" x14ac:dyDescent="0.25">
      <c r="C77" s="26"/>
      <c r="D77" s="26" t="s">
        <v>293</v>
      </c>
      <c r="E77" s="26" t="s">
        <v>223</v>
      </c>
      <c r="F77" s="30">
        <v>114.6</v>
      </c>
      <c r="G77" s="28" t="s">
        <v>98</v>
      </c>
      <c r="H77" s="26"/>
    </row>
    <row r="78" spans="3:8" x14ac:dyDescent="0.25">
      <c r="C78" s="26"/>
      <c r="D78" s="26" t="s">
        <v>295</v>
      </c>
      <c r="E78" s="26" t="s">
        <v>294</v>
      </c>
      <c r="F78" s="30">
        <v>30.3</v>
      </c>
      <c r="G78" s="28" t="s">
        <v>98</v>
      </c>
      <c r="H78" s="26"/>
    </row>
    <row r="79" spans="3:8" x14ac:dyDescent="0.25">
      <c r="C79" s="26"/>
      <c r="D79" s="26" t="s">
        <v>295</v>
      </c>
      <c r="E79" s="26" t="s">
        <v>223</v>
      </c>
      <c r="F79" s="30">
        <v>80</v>
      </c>
      <c r="G79" s="28" t="s">
        <v>98</v>
      </c>
      <c r="H79" s="26"/>
    </row>
    <row r="80" spans="3:8" x14ac:dyDescent="0.25">
      <c r="C80" s="26"/>
      <c r="D80" s="26" t="s">
        <v>296</v>
      </c>
      <c r="E80" s="26" t="s">
        <v>233</v>
      </c>
      <c r="F80" s="30">
        <v>76.7</v>
      </c>
      <c r="G80" s="28" t="s">
        <v>98</v>
      </c>
      <c r="H80" s="26"/>
    </row>
    <row r="81" spans="3:8" x14ac:dyDescent="0.25">
      <c r="C81" s="26"/>
      <c r="D81" s="26" t="s">
        <v>296</v>
      </c>
      <c r="E81" s="26" t="s">
        <v>222</v>
      </c>
      <c r="F81" s="30">
        <v>114.6</v>
      </c>
      <c r="G81" s="28" t="s">
        <v>98</v>
      </c>
      <c r="H81" s="26"/>
    </row>
    <row r="82" spans="3:8" x14ac:dyDescent="0.25">
      <c r="C82" s="26"/>
      <c r="D82" s="26" t="s">
        <v>297</v>
      </c>
      <c r="E82" s="26" t="s">
        <v>233</v>
      </c>
      <c r="F82" s="30">
        <v>30.3</v>
      </c>
      <c r="G82" s="28" t="s">
        <v>98</v>
      </c>
      <c r="H82" s="26"/>
    </row>
    <row r="83" spans="3:8" x14ac:dyDescent="0.25">
      <c r="C83" s="26"/>
      <c r="D83" s="26" t="s">
        <v>297</v>
      </c>
      <c r="E83" s="26" t="s">
        <v>222</v>
      </c>
      <c r="F83" s="30">
        <v>80</v>
      </c>
      <c r="G83" s="28" t="s">
        <v>98</v>
      </c>
      <c r="H83" s="26"/>
    </row>
    <row r="84" spans="3:8" x14ac:dyDescent="0.25">
      <c r="C84" s="26" t="s">
        <v>225</v>
      </c>
      <c r="D84" s="26" t="s">
        <v>226</v>
      </c>
      <c r="E84" s="26" t="s">
        <v>229</v>
      </c>
      <c r="F84" s="30">
        <v>75.650000000000006</v>
      </c>
      <c r="G84" s="28" t="s">
        <v>98</v>
      </c>
      <c r="H84" s="26"/>
    </row>
    <row r="85" spans="3:8" x14ac:dyDescent="0.25">
      <c r="C85" s="26"/>
      <c r="D85" s="26" t="s">
        <v>226</v>
      </c>
      <c r="E85" s="26" t="s">
        <v>227</v>
      </c>
      <c r="F85" s="30">
        <v>95.55</v>
      </c>
      <c r="G85" s="28" t="s">
        <v>98</v>
      </c>
      <c r="H85" s="26"/>
    </row>
    <row r="86" spans="3:8" x14ac:dyDescent="0.25">
      <c r="C86" s="26"/>
      <c r="D86" s="26" t="s">
        <v>274</v>
      </c>
      <c r="E86" s="26" t="s">
        <v>230</v>
      </c>
      <c r="F86" s="30">
        <v>37.950000000000003</v>
      </c>
      <c r="G86" s="28" t="s">
        <v>98</v>
      </c>
      <c r="H86" s="26"/>
    </row>
    <row r="87" spans="3:8" x14ac:dyDescent="0.25">
      <c r="C87" s="26"/>
      <c r="D87" s="26" t="s">
        <v>274</v>
      </c>
      <c r="E87" s="26" t="s">
        <v>228</v>
      </c>
      <c r="F87" s="30">
        <v>50.35</v>
      </c>
      <c r="G87" s="28" t="s">
        <v>98</v>
      </c>
      <c r="H87" s="26"/>
    </row>
    <row r="88" spans="3:8" x14ac:dyDescent="0.25">
      <c r="C88" s="26"/>
      <c r="D88" s="26" t="s">
        <v>298</v>
      </c>
      <c r="E88" s="26" t="s">
        <v>299</v>
      </c>
      <c r="F88" s="30">
        <v>203.5</v>
      </c>
      <c r="G88" s="28" t="s">
        <v>98</v>
      </c>
      <c r="H88" s="26"/>
    </row>
    <row r="89" spans="3:8" x14ac:dyDescent="0.25">
      <c r="C89" s="26" t="s">
        <v>300</v>
      </c>
      <c r="D89" s="26" t="s">
        <v>233</v>
      </c>
      <c r="E89" s="26" t="s">
        <v>301</v>
      </c>
      <c r="F89" s="27" t="s">
        <v>302</v>
      </c>
      <c r="G89" s="28" t="s">
        <v>98</v>
      </c>
      <c r="H89" s="26"/>
    </row>
    <row r="90" spans="3:8" x14ac:dyDescent="0.25">
      <c r="C90" s="26" t="s">
        <v>231</v>
      </c>
      <c r="D90" s="26" t="s">
        <v>233</v>
      </c>
      <c r="E90" s="26" t="s">
        <v>229</v>
      </c>
      <c r="F90" s="30">
        <v>75.650000000000006</v>
      </c>
      <c r="G90" s="28" t="s">
        <v>98</v>
      </c>
      <c r="H90" s="26"/>
    </row>
    <row r="91" spans="3:8" x14ac:dyDescent="0.25">
      <c r="C91" s="26"/>
      <c r="D91" s="26" t="s">
        <v>233</v>
      </c>
      <c r="E91" s="26" t="s">
        <v>227</v>
      </c>
      <c r="F91" s="30">
        <v>95.55</v>
      </c>
      <c r="G91" s="28" t="s">
        <v>98</v>
      </c>
      <c r="H91" s="26"/>
    </row>
    <row r="92" spans="3:8" x14ac:dyDescent="0.25">
      <c r="C92" s="26" t="s">
        <v>232</v>
      </c>
      <c r="D92" s="26" t="s">
        <v>233</v>
      </c>
      <c r="E92" s="26" t="s">
        <v>233</v>
      </c>
      <c r="F92" s="30">
        <v>194.32</v>
      </c>
      <c r="G92" s="28" t="s">
        <v>98</v>
      </c>
      <c r="H92" s="26"/>
    </row>
    <row r="93" spans="3:8" x14ac:dyDescent="0.25">
      <c r="C93" s="26"/>
      <c r="D93" s="26" t="s">
        <v>234</v>
      </c>
      <c r="E93" s="26" t="s">
        <v>234</v>
      </c>
      <c r="F93" s="30">
        <v>30</v>
      </c>
      <c r="G93" s="28" t="s">
        <v>98</v>
      </c>
      <c r="H93" s="26"/>
    </row>
    <row r="94" spans="3:8" ht="15.75" customHeight="1" x14ac:dyDescent="0.25">
      <c r="C94" s="26" t="s">
        <v>235</v>
      </c>
      <c r="D94" s="26" t="s">
        <v>233</v>
      </c>
      <c r="E94" s="26" t="s">
        <v>233</v>
      </c>
      <c r="F94" s="30">
        <v>103.85</v>
      </c>
      <c r="G94" s="28" t="s">
        <v>98</v>
      </c>
      <c r="H94" s="26"/>
    </row>
    <row r="95" spans="3:8" x14ac:dyDescent="0.25">
      <c r="C95" s="26"/>
      <c r="D95" s="26" t="s">
        <v>237</v>
      </c>
      <c r="E95" s="26" t="s">
        <v>237</v>
      </c>
      <c r="F95" s="27" t="s">
        <v>303</v>
      </c>
      <c r="G95" s="28" t="s">
        <v>98</v>
      </c>
      <c r="H95" s="26" t="s">
        <v>257</v>
      </c>
    </row>
    <row r="96" spans="3:8" x14ac:dyDescent="0.25">
      <c r="C96" s="26"/>
      <c r="D96" s="26" t="s">
        <v>236</v>
      </c>
      <c r="E96" s="26" t="s">
        <v>236</v>
      </c>
      <c r="F96" s="30">
        <v>51.05</v>
      </c>
      <c r="G96" s="28" t="s">
        <v>98</v>
      </c>
      <c r="H96" s="26"/>
    </row>
    <row r="97" spans="3:8" x14ac:dyDescent="0.25">
      <c r="C97" s="26" t="s">
        <v>82</v>
      </c>
      <c r="D97" s="26" t="s">
        <v>238</v>
      </c>
      <c r="E97" s="26" t="s">
        <v>233</v>
      </c>
      <c r="F97" s="30">
        <v>241.3</v>
      </c>
      <c r="G97" s="28" t="s">
        <v>98</v>
      </c>
      <c r="H97" s="26"/>
    </row>
    <row r="98" spans="3:8" x14ac:dyDescent="0.25">
      <c r="C98" s="26"/>
      <c r="D98" s="26" t="s">
        <v>304</v>
      </c>
      <c r="E98" s="26" t="s">
        <v>305</v>
      </c>
      <c r="F98" s="30">
        <v>184.9</v>
      </c>
      <c r="G98" s="28" t="s">
        <v>98</v>
      </c>
      <c r="H98" s="26"/>
    </row>
    <row r="99" spans="3:8" x14ac:dyDescent="0.25">
      <c r="C99" s="26"/>
      <c r="D99" s="26"/>
      <c r="E99" s="26" t="s">
        <v>306</v>
      </c>
      <c r="F99" s="30">
        <v>184.9</v>
      </c>
      <c r="G99" s="28" t="s">
        <v>98</v>
      </c>
      <c r="H99" s="26"/>
    </row>
    <row r="100" spans="3:8" x14ac:dyDescent="0.25">
      <c r="C100" s="26"/>
      <c r="D100" s="26"/>
      <c r="E100" s="26" t="s">
        <v>307</v>
      </c>
      <c r="F100" s="30">
        <v>110.75</v>
      </c>
      <c r="G100" s="28" t="s">
        <v>98</v>
      </c>
      <c r="H100" s="26"/>
    </row>
    <row r="101" spans="3:8" x14ac:dyDescent="0.25">
      <c r="C101" s="26"/>
      <c r="D101" s="26"/>
      <c r="E101" s="26" t="s">
        <v>308</v>
      </c>
      <c r="F101" s="30">
        <v>110.75</v>
      </c>
      <c r="G101" s="28" t="s">
        <v>98</v>
      </c>
      <c r="H101" s="26"/>
    </row>
    <row r="102" spans="3:8" x14ac:dyDescent="0.25">
      <c r="C102" s="26"/>
      <c r="D102" s="26" t="s">
        <v>237</v>
      </c>
      <c r="E102" s="26" t="s">
        <v>309</v>
      </c>
      <c r="F102" s="30">
        <v>0.25</v>
      </c>
      <c r="G102" s="28" t="s">
        <v>98</v>
      </c>
      <c r="H102" s="26"/>
    </row>
    <row r="103" spans="3:8" ht="30" x14ac:dyDescent="0.25">
      <c r="C103" s="26" t="s">
        <v>239</v>
      </c>
      <c r="D103" s="26" t="s">
        <v>310</v>
      </c>
      <c r="E103" s="26" t="s">
        <v>233</v>
      </c>
      <c r="F103" s="30">
        <v>194.32</v>
      </c>
      <c r="G103" s="28" t="s">
        <v>98</v>
      </c>
      <c r="H103" s="26"/>
    </row>
    <row r="104" spans="3:8" x14ac:dyDescent="0.25">
      <c r="C104" s="26"/>
      <c r="D104" s="26" t="s">
        <v>312</v>
      </c>
      <c r="E104" s="26" t="s">
        <v>233</v>
      </c>
      <c r="F104" s="30">
        <v>123.25</v>
      </c>
      <c r="G104" s="28" t="s">
        <v>98</v>
      </c>
      <c r="H104" s="26"/>
    </row>
  </sheetData>
  <mergeCells count="2">
    <mergeCell ref="C1:H1"/>
    <mergeCell ref="C2:H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n b y X B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B u d v J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n b y X C i K R 7 g O A A A A E Q A A A B M A H A B G b 3 J t d W x h c y 9 T Z W N 0 a W 9 u M S 5 t I K I Y A C i g F A A A A A A A A A A A A A A A A A A A A A A A A A A A A C t O T S 7 J z M 9 T C I b Q h t Y A U E s B A i 0 A F A A C A A g A b n b y X B p J N 1 G m A A A A 9 g A A A B I A A A A A A A A A A A A A A A A A A A A A A E N v b m Z p Z y 9 Q Y W N r Y W d l L n h t b F B L A Q I t A B Q A A g A I A G 5 2 8 l w P y u m r p A A A A O k A A A A T A A A A A A A A A A A A A A A A A P I A A A B b Q 2 9 u d G V u d F 9 U e X B l c 1 0 u e G 1 s U E s B A i 0 A F A A C A A g A b n b y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r O D 6 G b t k l B g Z a r 2 8 i B D 3 A A A A A A A g A A A A A A E G Y A A A A B A A A g A A A A U b 1 e + L l Y D 3 D f W S D 4 U F u T Z k b 5 X j 4 m M 3 I 7 G S M n X q i s q h 8 A A A A A D o A A A A A C A A A g A A A A W W f 4 C 2 j + 8 U J l A r Z T X p B T n E 3 k L k O M a d I Z m V X 0 k d I R M q 9 Q A A A A 4 Z G w / J + e l d S L 7 R w 2 U x 1 y e v e Z 9 + z c a W l L j p x L k B u K i T R z I S 7 g z q Z T f y A 3 z k a v i x K F a T m J G a I K a d F N y L b a J k S j N G u Q c V t P w d k J n m S l o s p g t g p A A A A A s s u U m L D 2 W p S X C 5 W / a 8 n / 5 O B W c s N G a E k R N I R Z a c J V F 4 L 9 6 4 D Z l E G 4 4 2 A h s c n t 7 L b 4 e 6 2 h i N c o S X 1 q H 0 M m t q g o 4 g = = < / D a t a M a s h u p > 
</file>

<file path=customXml/itemProps1.xml><?xml version="1.0" encoding="utf-8"?>
<ds:datastoreItem xmlns:ds="http://schemas.openxmlformats.org/officeDocument/2006/customXml" ds:itemID="{0E9F5CBD-8670-4678-8878-C94BF7E347F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WELFARE ASS INC EXP FORM</vt:lpstr>
      <vt:lpstr>Sheet1</vt:lpstr>
      <vt:lpstr>Payment Frequencies</vt:lpstr>
      <vt:lpstr>Benefits Rates</vt:lpstr>
      <vt:lpstr>'WELFARE ASS INC EXP FORM'!Criteria</vt:lpstr>
      <vt:lpstr>'WELFARE ASS INC EXP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Rosie Sweeney</dc:creator>
  <cp:lastModifiedBy>Gordon McHugh</cp:lastModifiedBy>
  <cp:lastPrinted>2026-07-18T17:58:03Z</cp:lastPrinted>
  <dcterms:created xsi:type="dcterms:W3CDTF">2020-11-27T08:57:18Z</dcterms:created>
  <dcterms:modified xsi:type="dcterms:W3CDTF">2026-07-24T22:52:26Z</dcterms:modified>
</cp:coreProperties>
</file>